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\\spdmflsrv03\SPDMFLSRV03\Compartilhada_ADM\HOSPITAIS\12-HGPEDREIRA\Site\2026\Conteúdo Acesso a Informação\1. Atividades e Resultados - Planilha de Produção\Relatório de Atividades Ambulatorial\"/>
    </mc:Choice>
  </mc:AlternateContent>
  <xr:revisionPtr revIDLastSave="0" documentId="13_ncr:1_{8E2420C9-B1D0-47C9-AB9C-FB6CA76995F3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lan1" sheetId="2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S14" i="2" l="1"/>
  <c r="Q14" i="2"/>
  <c r="S13" i="2"/>
  <c r="S12" i="2"/>
  <c r="R13" i="2"/>
  <c r="R12" i="2"/>
  <c r="R11" i="2"/>
  <c r="R14" i="2"/>
  <c r="M14" i="2"/>
  <c r="L14" i="2"/>
  <c r="O14" i="2"/>
  <c r="K14" i="2"/>
  <c r="J14" i="2"/>
  <c r="N14" i="2"/>
  <c r="S11" i="2"/>
  <c r="H14" i="2"/>
  <c r="G14" i="2"/>
  <c r="F14" i="2"/>
  <c r="E14" i="2"/>
  <c r="D14" i="2"/>
  <c r="C14" i="2"/>
  <c r="B14" i="2"/>
  <c r="T12" i="2" l="1"/>
  <c r="T13" i="2"/>
  <c r="T14" i="2"/>
</calcChain>
</file>

<file path=xl/sharedStrings.xml><?xml version="1.0" encoding="utf-8"?>
<sst xmlns="http://schemas.openxmlformats.org/spreadsheetml/2006/main" count="36" uniqueCount="19">
  <si>
    <t> 271 - Consultas Médicas </t>
  </si>
  <si>
    <t>Janeiro</t>
  </si>
  <si>
    <t>Total</t>
  </si>
  <si>
    <t>Cont.</t>
  </si>
  <si>
    <t>Real.</t>
  </si>
  <si>
    <t>%</t>
  </si>
  <si>
    <t>Primeiras Consultas Rede</t>
  </si>
  <si>
    <t>Interconsultas</t>
  </si>
  <si>
    <t>Consultas Subseqüentes</t>
  </si>
  <si>
    <t>Fonte: http://www.gestao.saude.sp.gov.br</t>
  </si>
  <si>
    <t>HOSPITAL GERAL DE PEDREIRA</t>
  </si>
  <si>
    <t>Ano: 2026</t>
  </si>
  <si>
    <t>Fevereiro</t>
  </si>
  <si>
    <t>Março</t>
  </si>
  <si>
    <t>Abril</t>
  </si>
  <si>
    <t>Maio</t>
  </si>
  <si>
    <t>Junho</t>
  </si>
  <si>
    <t>Julho</t>
  </si>
  <si>
    <t>Agosto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</si>
</sst>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theme="1"/>
      <name val="Calibri"/>
      <family val="2"/>
    </font>
    <font>
      <b/>
      <sz val="11"/>
      <color theme="1"/>
      <name val="Calibri"/>
      <family val="2"/>
    </font>
    <font>
      <b/>
      <sz val="11"/>
      <color rgb="FF696969"/>
      <name val="Calibri"/>
      <family val="2"/>
    </font>
    <font>
      <b/>
      <sz val="16"/>
      <color theme="1"/>
      <name val="Aptos Narrow"/>
      <family val="2"/>
      <scheme val="minor"/>
    </font>
    <font>
      <sz val="8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rgb="FFFFFFFF"/>
      </left>
      <right style="medium">
        <color rgb="FFFFFFFF"/>
      </right>
      <top style="medium">
        <color rgb="FFFFFFFF"/>
      </top>
      <bottom style="medium">
        <color rgb="FFFFFFF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 style="medium">
        <color rgb="FFCFCFCF"/>
      </left>
      <right style="medium">
        <color rgb="FFCFCFCF"/>
      </right>
      <top style="medium">
        <color rgb="FFCFCFCF"/>
      </top>
      <bottom/>
      <diagonal/>
    </border>
    <border>
      <left style="medium">
        <color rgb="FFCFCFCF"/>
      </left>
      <right style="medium">
        <color rgb="FFCFCFCF"/>
      </right>
      <top/>
      <bottom style="medium">
        <color rgb="FFCFCFCF"/>
      </bottom>
      <diagonal/>
    </border>
    <border>
      <left style="medium">
        <color rgb="FFCFCFCF"/>
      </left>
      <right/>
      <top style="medium">
        <color rgb="FFCFCFCF"/>
      </top>
      <bottom style="medium">
        <color rgb="FFCFCFCF"/>
      </bottom>
      <diagonal/>
    </border>
    <border>
      <left/>
      <right style="medium">
        <color rgb="FFCFCFCF"/>
      </right>
      <top style="medium">
        <color rgb="FFCFCFCF"/>
      </top>
      <bottom style="medium">
        <color rgb="FFCFCFCF"/>
      </bottom>
      <diagonal/>
    </border>
    <border>
      <left/>
      <right/>
      <top style="medium">
        <color rgb="FFCFCFCF"/>
      </top>
      <bottom style="medium">
        <color rgb="FFCFCFCF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4">
    <xf numFmtId="0" fontId="0" fillId="0" borderId="0" xfId="0"/>
    <xf numFmtId="0" fontId="18" fillId="0" borderId="0" xfId="0" applyFont="1"/>
    <xf numFmtId="0" fontId="18" fillId="0" borderId="11" xfId="0" applyFont="1" applyBorder="1" applyAlignment="1">
      <alignment wrapText="1"/>
    </xf>
    <xf numFmtId="0" fontId="20" fillId="0" borderId="10" xfId="0" applyFont="1" applyBorder="1"/>
    <xf numFmtId="0" fontId="19" fillId="0" borderId="0" xfId="0" applyFont="1"/>
    <xf numFmtId="0" fontId="18" fillId="0" borderId="0" xfId="0" applyFont="1" applyAlignment="1">
      <alignment horizontal="center"/>
    </xf>
    <xf numFmtId="0" fontId="18" fillId="0" borderId="11" xfId="0" applyFont="1" applyBorder="1" applyAlignment="1">
      <alignment horizontal="center" wrapText="1"/>
    </xf>
    <xf numFmtId="3" fontId="19" fillId="0" borderId="11" xfId="0" applyNumberFormat="1" applyFont="1" applyBorder="1" applyAlignment="1">
      <alignment horizontal="center" wrapText="1"/>
    </xf>
    <xf numFmtId="0" fontId="19" fillId="0" borderId="11" xfId="0" applyFont="1" applyBorder="1" applyAlignment="1">
      <alignment horizontal="center" wrapText="1"/>
    </xf>
    <xf numFmtId="3" fontId="18" fillId="0" borderId="11" xfId="0" applyNumberFormat="1" applyFont="1" applyBorder="1" applyAlignment="1">
      <alignment horizontal="center" wrapText="1"/>
    </xf>
    <xf numFmtId="2" fontId="19" fillId="0" borderId="11" xfId="0" applyNumberFormat="1" applyFont="1" applyBorder="1" applyAlignment="1">
      <alignment horizontal="center" wrapText="1"/>
    </xf>
    <xf numFmtId="3" fontId="18" fillId="0" borderId="0" xfId="0" applyNumberFormat="1" applyFont="1" applyAlignment="1">
      <alignment horizontal="center"/>
    </xf>
    <xf numFmtId="0" fontId="20" fillId="0" borderId="0" xfId="0" applyFont="1"/>
    <xf numFmtId="0" fontId="18" fillId="0" borderId="0" xfId="0" applyFont="1" applyAlignment="1">
      <alignment wrapText="1"/>
    </xf>
    <xf numFmtId="3" fontId="18" fillId="0" borderId="0" xfId="0" applyNumberFormat="1" applyFont="1" applyAlignment="1">
      <alignment horizontal="center" wrapText="1"/>
    </xf>
    <xf numFmtId="3" fontId="19" fillId="0" borderId="0" xfId="0" applyNumberFormat="1" applyFont="1" applyAlignment="1">
      <alignment horizontal="center" wrapText="1"/>
    </xf>
    <xf numFmtId="2" fontId="19" fillId="0" borderId="0" xfId="0" applyNumberFormat="1" applyFont="1" applyAlignment="1">
      <alignment horizontal="center" wrapText="1"/>
    </xf>
    <xf numFmtId="0" fontId="16" fillId="0" borderId="0" xfId="0" applyFont="1" applyAlignment="1">
      <alignment horizontal="center"/>
    </xf>
    <xf numFmtId="0" fontId="21" fillId="0" borderId="0" xfId="0" applyFont="1" applyAlignment="1">
      <alignment horizontal="center" wrapText="1"/>
    </xf>
    <xf numFmtId="0" fontId="19" fillId="0" borderId="14" xfId="0" applyFont="1" applyBorder="1" applyAlignment="1">
      <alignment horizontal="center" wrapText="1"/>
    </xf>
    <xf numFmtId="0" fontId="19" fillId="0" borderId="16" xfId="0" applyFont="1" applyBorder="1" applyAlignment="1">
      <alignment horizontal="center" wrapText="1"/>
    </xf>
    <xf numFmtId="0" fontId="19" fillId="0" borderId="15" xfId="0" applyFont="1" applyBorder="1" applyAlignment="1">
      <alignment horizontal="center" wrapText="1"/>
    </xf>
    <xf numFmtId="0" fontId="18" fillId="0" borderId="12" xfId="0" applyFont="1" applyBorder="1" applyAlignment="1">
      <alignment wrapText="1"/>
    </xf>
    <xf numFmtId="0" fontId="18" fillId="0" borderId="13" xfId="0" applyFont="1" applyBorder="1" applyAlignment="1">
      <alignment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419100</xdr:colOff>
      <xdr:row>0</xdr:row>
      <xdr:rowOff>171450</xdr:rowOff>
    </xdr:from>
    <xdr:to>
      <xdr:col>20</xdr:col>
      <xdr:colOff>127397</xdr:colOff>
      <xdr:row>4</xdr:row>
      <xdr:rowOff>79375</xdr:rowOff>
    </xdr:to>
    <xdr:pic>
      <xdr:nvPicPr>
        <xdr:cNvPr id="2" name="Imagem 1">
          <a:extLst>
            <a:ext uri="{FF2B5EF4-FFF2-40B4-BE49-F238E27FC236}">
              <a16:creationId xmlns:a16="http://schemas.microsoft.com/office/drawing/2014/main" id="{3999FD7D-DEE5-40BA-A2D6-52EBC5B5435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057650" y="171450"/>
          <a:ext cx="708422" cy="669925"/>
        </a:xfrm>
        <a:prstGeom prst="rect">
          <a:avLst/>
        </a:prstGeom>
      </xdr:spPr>
    </xdr:pic>
    <xdr:clientData/>
  </xdr:twoCellAnchor>
  <xdr:twoCellAnchor editAs="oneCell">
    <xdr:from>
      <xdr:col>0</xdr:col>
      <xdr:colOff>66675</xdr:colOff>
      <xdr:row>0</xdr:row>
      <xdr:rowOff>0</xdr:rowOff>
    </xdr:from>
    <xdr:to>
      <xdr:col>0</xdr:col>
      <xdr:colOff>1123950</xdr:colOff>
      <xdr:row>3</xdr:row>
      <xdr:rowOff>165100</xdr:rowOff>
    </xdr:to>
    <xdr:pic>
      <xdr:nvPicPr>
        <xdr:cNvPr id="3" name="Imagem 2" descr="Secretaria da Educação do Estado de São Paulo | Período Eleitoral">
          <a:extLst>
            <a:ext uri="{FF2B5EF4-FFF2-40B4-BE49-F238E27FC236}">
              <a16:creationId xmlns:a16="http://schemas.microsoft.com/office/drawing/2014/main" id="{711EBAC3-FF8F-42BD-9475-69D7ED4EDB35}"/>
            </a:ext>
          </a:extLst>
        </xdr:cNvPr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675" y="0"/>
          <a:ext cx="1057275" cy="7366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T17"/>
  <sheetViews>
    <sheetView showGridLines="0" tabSelected="1" workbookViewId="0">
      <selection activeCell="W13" sqref="W13"/>
    </sheetView>
  </sheetViews>
  <sheetFormatPr defaultColWidth="9.140625" defaultRowHeight="15" x14ac:dyDescent="0.25"/>
  <cols>
    <col min="1" max="1" width="36.5703125" style="1" bestFit="1" customWidth="1"/>
    <col min="2" max="2" width="8.140625" style="1" customWidth="1"/>
    <col min="3" max="17" width="8" style="1" customWidth="1"/>
    <col min="18" max="18" width="8.28515625" style="5" customWidth="1"/>
    <col min="19" max="19" width="7.7109375" style="5" customWidth="1"/>
    <col min="20" max="20" width="7.28515625" style="5" customWidth="1"/>
    <col min="21" max="16384" width="9.140625" style="1"/>
  </cols>
  <sheetData>
    <row r="1" spans="1:20" ht="15" customHeight="1" x14ac:dyDescent="0.25">
      <c r="A1"/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20" ht="15" customHeight="1" x14ac:dyDescent="0.25">
      <c r="A2"/>
      <c r="B2"/>
      <c r="C2"/>
      <c r="D2"/>
      <c r="E2"/>
      <c r="F2"/>
      <c r="G2"/>
      <c r="H2"/>
      <c r="I2"/>
      <c r="J2"/>
      <c r="K2"/>
      <c r="L2"/>
      <c r="M2"/>
      <c r="N2"/>
      <c r="O2"/>
      <c r="P2"/>
      <c r="Q2"/>
    </row>
    <row r="5" spans="1:20" ht="15" customHeight="1" x14ac:dyDescent="0.25"/>
    <row r="6" spans="1:20" ht="27" customHeight="1" x14ac:dyDescent="0.35">
      <c r="A6" s="18" t="s">
        <v>10</v>
      </c>
      <c r="B6" s="18"/>
      <c r="C6" s="18"/>
      <c r="D6" s="18"/>
      <c r="E6" s="18"/>
      <c r="F6" s="18"/>
      <c r="G6" s="18"/>
      <c r="H6" s="18"/>
      <c r="I6" s="18"/>
      <c r="J6" s="18"/>
      <c r="K6" s="18"/>
      <c r="L6" s="18"/>
      <c r="M6" s="18"/>
      <c r="N6" s="18"/>
      <c r="O6" s="18"/>
      <c r="P6" s="18"/>
      <c r="Q6" s="18"/>
      <c r="R6" s="18"/>
      <c r="S6" s="18"/>
      <c r="T6" s="18"/>
    </row>
    <row r="7" spans="1:20" ht="15" customHeight="1" thickBot="1" x14ac:dyDescent="0.3">
      <c r="A7" s="17" t="s">
        <v>11</v>
      </c>
      <c r="B7" s="17"/>
      <c r="C7" s="17"/>
      <c r="D7" s="17"/>
      <c r="E7" s="17"/>
      <c r="F7" s="17"/>
      <c r="G7" s="17"/>
      <c r="H7" s="17"/>
      <c r="I7" s="17"/>
      <c r="J7" s="17"/>
      <c r="K7" s="17"/>
      <c r="L7" s="17"/>
      <c r="M7" s="17"/>
      <c r="N7" s="17"/>
      <c r="O7" s="17"/>
      <c r="P7" s="17"/>
      <c r="Q7" s="17"/>
      <c r="R7" s="17"/>
      <c r="S7" s="17"/>
      <c r="T7" s="17"/>
    </row>
    <row r="8" spans="1:20" ht="20.100000000000001" customHeight="1" thickBot="1" x14ac:dyDescent="0.3">
      <c r="A8" s="3" t="s">
        <v>0</v>
      </c>
      <c r="B8" s="12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</row>
    <row r="9" spans="1:20" ht="20.100000000000001" customHeight="1" thickBot="1" x14ac:dyDescent="0.3">
      <c r="A9" s="22"/>
      <c r="B9" s="19" t="s">
        <v>1</v>
      </c>
      <c r="C9" s="21"/>
      <c r="D9" s="19" t="s">
        <v>12</v>
      </c>
      <c r="E9" s="21"/>
      <c r="F9" s="19" t="s">
        <v>13</v>
      </c>
      <c r="G9" s="21"/>
      <c r="H9" s="19" t="s">
        <v>14</v>
      </c>
      <c r="I9" s="21"/>
      <c r="J9" s="19" t="s">
        <v>15</v>
      </c>
      <c r="K9" s="21"/>
      <c r="L9" s="19" t="s">
        <v>16</v>
      </c>
      <c r="M9" s="21"/>
      <c r="N9" s="19" t="s">
        <v>17</v>
      </c>
      <c r="O9" s="21"/>
      <c r="P9" s="19" t="s">
        <v>18</v>
      </c>
      <c r="Q9" s="21"/>
      <c r="R9" s="19" t="s">
        <v>2</v>
      </c>
      <c r="S9" s="20"/>
      <c r="T9" s="21"/>
    </row>
    <row r="10" spans="1:20" ht="20.100000000000001" customHeight="1" thickBot="1" x14ac:dyDescent="0.3">
      <c r="A10" s="23"/>
      <c r="B10" s="8" t="s">
        <v>3</v>
      </c>
      <c r="C10" s="8" t="s">
        <v>4</v>
      </c>
      <c r="D10" s="8" t="s">
        <v>3</v>
      </c>
      <c r="E10" s="8" t="s">
        <v>4</v>
      </c>
      <c r="F10" s="8" t="s">
        <v>3</v>
      </c>
      <c r="G10" s="8" t="s">
        <v>4</v>
      </c>
      <c r="H10" s="8" t="s">
        <v>3</v>
      </c>
      <c r="I10" s="8" t="s">
        <v>4</v>
      </c>
      <c r="J10" s="8" t="s">
        <v>3</v>
      </c>
      <c r="K10" s="8" t="s">
        <v>4</v>
      </c>
      <c r="L10" s="8" t="s">
        <v>3</v>
      </c>
      <c r="M10" s="8" t="s">
        <v>4</v>
      </c>
      <c r="N10" s="8" t="s">
        <v>3</v>
      </c>
      <c r="O10" s="8" t="s">
        <v>4</v>
      </c>
      <c r="P10" s="8" t="s">
        <v>3</v>
      </c>
      <c r="Q10" s="8" t="s">
        <v>4</v>
      </c>
      <c r="R10" s="8" t="s">
        <v>3</v>
      </c>
      <c r="S10" s="8" t="s">
        <v>4</v>
      </c>
      <c r="T10" s="8" t="s">
        <v>5</v>
      </c>
    </row>
    <row r="11" spans="1:20" ht="20.100000000000001" customHeight="1" thickBot="1" x14ac:dyDescent="0.3">
      <c r="A11" s="2" t="s">
        <v>6</v>
      </c>
      <c r="B11" s="6">
        <v>0</v>
      </c>
      <c r="C11" s="6">
        <v>0</v>
      </c>
      <c r="D11" s="6">
        <v>0</v>
      </c>
      <c r="E11" s="6">
        <v>0</v>
      </c>
      <c r="F11" s="6">
        <v>0</v>
      </c>
      <c r="G11" s="6">
        <v>0</v>
      </c>
      <c r="H11" s="6">
        <v>0</v>
      </c>
      <c r="I11" s="6">
        <v>0</v>
      </c>
      <c r="J11" s="6">
        <v>0</v>
      </c>
      <c r="K11" s="6">
        <v>0</v>
      </c>
      <c r="L11" s="6">
        <v>0</v>
      </c>
      <c r="M11" s="6">
        <v>0</v>
      </c>
      <c r="N11" s="6">
        <v>0</v>
      </c>
      <c r="O11" s="6">
        <v>0</v>
      </c>
      <c r="P11" s="6">
        <v>0</v>
      </c>
      <c r="Q11" s="6">
        <v>0</v>
      </c>
      <c r="R11" s="7">
        <f>B11*8</f>
        <v>0</v>
      </c>
      <c r="S11" s="7">
        <f>C11*1</f>
        <v>0</v>
      </c>
      <c r="T11" s="10">
        <v>0</v>
      </c>
    </row>
    <row r="12" spans="1:20" ht="20.100000000000001" customHeight="1" thickBot="1" x14ac:dyDescent="0.3">
      <c r="A12" s="2" t="s">
        <v>7</v>
      </c>
      <c r="B12" s="6">
        <v>30</v>
      </c>
      <c r="C12" s="6">
        <v>160</v>
      </c>
      <c r="D12" s="6">
        <v>30</v>
      </c>
      <c r="E12" s="6">
        <v>157</v>
      </c>
      <c r="F12" s="6">
        <v>30</v>
      </c>
      <c r="G12" s="6">
        <v>120</v>
      </c>
      <c r="H12" s="6">
        <v>30</v>
      </c>
      <c r="I12" s="6">
        <v>40</v>
      </c>
      <c r="J12" s="6">
        <v>30</v>
      </c>
      <c r="K12" s="6">
        <v>166</v>
      </c>
      <c r="L12" s="6">
        <v>30</v>
      </c>
      <c r="M12" s="6">
        <v>174</v>
      </c>
      <c r="N12" s="6">
        <v>30</v>
      </c>
      <c r="O12" s="6">
        <v>189</v>
      </c>
      <c r="P12" s="6">
        <v>174</v>
      </c>
      <c r="Q12" s="6">
        <v>132</v>
      </c>
      <c r="R12" s="7">
        <f>B12*8</f>
        <v>240</v>
      </c>
      <c r="S12" s="7">
        <f>C12+E12+G12+I12+O12+K12+M12+Q12</f>
        <v>1138</v>
      </c>
      <c r="T12" s="10">
        <f>S12/R12*100-100</f>
        <v>374.16666666666663</v>
      </c>
    </row>
    <row r="13" spans="1:20" ht="20.100000000000001" customHeight="1" thickBot="1" x14ac:dyDescent="0.3">
      <c r="A13" s="2" t="s">
        <v>8</v>
      </c>
      <c r="B13" s="9">
        <v>70</v>
      </c>
      <c r="C13" s="9">
        <v>153</v>
      </c>
      <c r="D13" s="9">
        <v>70</v>
      </c>
      <c r="E13" s="9">
        <v>159</v>
      </c>
      <c r="F13" s="9">
        <v>70</v>
      </c>
      <c r="G13" s="9">
        <v>157</v>
      </c>
      <c r="H13" s="9">
        <v>70</v>
      </c>
      <c r="I13" s="9">
        <v>139</v>
      </c>
      <c r="J13" s="9">
        <v>70</v>
      </c>
      <c r="K13" s="9">
        <v>168</v>
      </c>
      <c r="L13" s="9">
        <v>70</v>
      </c>
      <c r="M13" s="9">
        <v>211</v>
      </c>
      <c r="N13" s="9">
        <v>70</v>
      </c>
      <c r="O13" s="9">
        <v>243</v>
      </c>
      <c r="P13" s="9">
        <v>211</v>
      </c>
      <c r="Q13" s="9">
        <v>188</v>
      </c>
      <c r="R13" s="7">
        <f>B13*8</f>
        <v>560</v>
      </c>
      <c r="S13" s="7">
        <f>C13+E13+G13+I13+O13+K13+M13+Q13</f>
        <v>1418</v>
      </c>
      <c r="T13" s="10">
        <f>S13/R13*100-100</f>
        <v>153.21428571428569</v>
      </c>
    </row>
    <row r="14" spans="1:20" ht="20.100000000000001" customHeight="1" thickBot="1" x14ac:dyDescent="0.3">
      <c r="A14" s="2" t="s">
        <v>2</v>
      </c>
      <c r="B14" s="9">
        <f t="shared" ref="B14" si="0">SUM(B11:B13)</f>
        <v>100</v>
      </c>
      <c r="C14" s="9">
        <f t="shared" ref="C14:H14" si="1">SUM(C11:C13)</f>
        <v>313</v>
      </c>
      <c r="D14" s="9">
        <f t="shared" si="1"/>
        <v>100</v>
      </c>
      <c r="E14" s="9">
        <f t="shared" si="1"/>
        <v>316</v>
      </c>
      <c r="F14" s="9">
        <f t="shared" si="1"/>
        <v>100</v>
      </c>
      <c r="G14" s="9">
        <f t="shared" si="1"/>
        <v>277</v>
      </c>
      <c r="H14" s="9">
        <f t="shared" si="1"/>
        <v>100</v>
      </c>
      <c r="I14" s="9">
        <v>179</v>
      </c>
      <c r="J14" s="9">
        <f t="shared" ref="J14:R14" si="2">SUM(J11:J13)</f>
        <v>100</v>
      </c>
      <c r="K14" s="9">
        <f t="shared" si="2"/>
        <v>334</v>
      </c>
      <c r="L14" s="9">
        <f t="shared" si="2"/>
        <v>100</v>
      </c>
      <c r="M14" s="9">
        <f t="shared" si="2"/>
        <v>385</v>
      </c>
      <c r="N14" s="9">
        <f t="shared" si="2"/>
        <v>100</v>
      </c>
      <c r="O14" s="9">
        <f t="shared" si="2"/>
        <v>432</v>
      </c>
      <c r="P14" s="9">
        <v>385</v>
      </c>
      <c r="Q14" s="9">
        <f>SUM(Q11:Q13)</f>
        <v>320</v>
      </c>
      <c r="R14" s="7">
        <f t="shared" si="2"/>
        <v>800</v>
      </c>
      <c r="S14" s="7">
        <f>SUM(S11:S13)</f>
        <v>2556</v>
      </c>
      <c r="T14" s="10">
        <f>S14/R14*100-100</f>
        <v>219.5</v>
      </c>
    </row>
    <row r="15" spans="1:20" ht="20.100000000000001" customHeight="1" x14ac:dyDescent="0.25">
      <c r="A15" s="13"/>
      <c r="B15" s="14"/>
      <c r="C15" s="14"/>
      <c r="D15" s="14"/>
      <c r="E15" s="14"/>
      <c r="F15" s="14"/>
      <c r="G15" s="14"/>
      <c r="H15" s="14"/>
      <c r="I15" s="14"/>
      <c r="J15" s="14"/>
      <c r="K15" s="14"/>
      <c r="L15" s="14"/>
      <c r="M15" s="14"/>
      <c r="N15" s="14"/>
      <c r="O15" s="14"/>
      <c r="P15" s="14"/>
      <c r="Q15" s="14"/>
      <c r="R15" s="15"/>
      <c r="S15" s="15"/>
      <c r="T15" s="16"/>
    </row>
    <row r="17" spans="1:18" x14ac:dyDescent="0.25">
      <c r="A17" s="4" t="s">
        <v>9</v>
      </c>
      <c r="R17" s="11"/>
    </row>
  </sheetData>
  <mergeCells count="12">
    <mergeCell ref="A7:T7"/>
    <mergeCell ref="A6:T6"/>
    <mergeCell ref="R9:T9"/>
    <mergeCell ref="A9:A10"/>
    <mergeCell ref="B9:C9"/>
    <mergeCell ref="D9:E9"/>
    <mergeCell ref="F9:G9"/>
    <mergeCell ref="H9:I9"/>
    <mergeCell ref="N9:O9"/>
    <mergeCell ref="J9:K9"/>
    <mergeCell ref="L9:M9"/>
    <mergeCell ref="P9:Q9"/>
  </mergeCells>
  <phoneticPr fontId="22" type="noConversion"/>
  <printOptions horizontalCentered="1"/>
  <pageMargins left="0.39370078740157483" right="0.39370078740157483" top="0.19685039370078741" bottom="0.11811023622047245" header="0" footer="0"/>
  <pageSetup paperSize="9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Caroline Chaves Do Prado</dc:creator>
  <cp:keywords/>
  <dc:description/>
  <cp:lastModifiedBy>Fatima Aparecida Baraldi</cp:lastModifiedBy>
  <cp:revision/>
  <cp:lastPrinted>2026-02-09T21:32:48Z</cp:lastPrinted>
  <dcterms:created xsi:type="dcterms:W3CDTF">2024-03-18T14:08:47Z</dcterms:created>
  <dcterms:modified xsi:type="dcterms:W3CDTF">2026-09-11T21:34:20Z</dcterms:modified>
  <cp:category/>
  <cp:contentStatus/>
</cp:coreProperties>
</file>