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Hospitalar\"/>
    </mc:Choice>
  </mc:AlternateContent>
  <xr:revisionPtr revIDLastSave="0" documentId="13_ncr:1_{5AD0C0CE-FCAB-482A-BCD9-979510167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26" i="1"/>
  <c r="O20" i="1"/>
  <c r="O19" i="1"/>
  <c r="O12" i="1"/>
  <c r="O13" i="1"/>
  <c r="O11" i="1"/>
  <c r="N32" i="1"/>
  <c r="N26" i="1"/>
  <c r="N20" i="1"/>
  <c r="N19" i="1"/>
  <c r="N13" i="1"/>
  <c r="N12" i="1"/>
  <c r="N11" i="1"/>
  <c r="J32" i="1"/>
  <c r="L32" i="1"/>
  <c r="K27" i="1"/>
  <c r="J27" i="1"/>
  <c r="K21" i="1"/>
  <c r="J21" i="1"/>
  <c r="K14" i="1"/>
  <c r="J14" i="1"/>
  <c r="O27" i="1"/>
  <c r="N27" i="1"/>
  <c r="M27" i="1"/>
  <c r="M21" i="1"/>
  <c r="M14" i="1"/>
  <c r="I14" i="1"/>
  <c r="H32" i="1"/>
  <c r="H27" i="1"/>
  <c r="H21" i="1"/>
  <c r="H14" i="1"/>
  <c r="L27" i="1"/>
  <c r="L21" i="1"/>
  <c r="L14" i="1"/>
  <c r="F32" i="1"/>
  <c r="G21" i="1"/>
  <c r="G14" i="1"/>
  <c r="F27" i="1"/>
  <c r="G27" i="1" s="1"/>
  <c r="F21" i="1"/>
  <c r="F14" i="1"/>
  <c r="E21" i="1"/>
  <c r="E14" i="1"/>
  <c r="D27" i="1"/>
  <c r="D21" i="1"/>
  <c r="D14" i="1"/>
  <c r="B27" i="1"/>
  <c r="C27" i="1"/>
  <c r="C21" i="1"/>
  <c r="B21" i="1"/>
  <c r="C14" i="1"/>
  <c r="B14" i="1"/>
  <c r="P26" i="1" l="1"/>
  <c r="P27" i="1"/>
  <c r="N14" i="1"/>
  <c r="O21" i="1"/>
  <c r="P20" i="1"/>
  <c r="P12" i="1"/>
  <c r="P13" i="1"/>
  <c r="P11" i="1"/>
  <c r="N21" i="1"/>
  <c r="O14" i="1"/>
  <c r="P32" i="1"/>
  <c r="P19" i="1"/>
  <c r="P21" i="1" l="1"/>
  <c r="P14" i="1"/>
</calcChain>
</file>

<file path=xl/sharedStrings.xml><?xml version="1.0" encoding="utf-8"?>
<sst xmlns="http://schemas.openxmlformats.org/spreadsheetml/2006/main" count="105" uniqueCount="24">
  <si>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</si>
  <si>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</si>
  <si>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</si>
  <si>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</si>
  <si>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</si>
  <si>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</si>
  <si>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</si>
  <si>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</si>
  <si>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</si>
  <si>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</si>
  <si>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</si>
  <si>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</si>
  <si>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</si>
  <si>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</si>
  <si>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</si>
  <si>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</si>
  <si>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</si>
  <si>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</si>
  <si>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2026</t>
  </si>
  <si>
    <t>Fevereiro</t>
  </si>
  <si>
    <t>Março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</si>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</sst>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5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400050</xdr:colOff>
      <xdr:row>0</xdr:row>
      <xdr:rowOff>68791</xdr:rowOff>
    </xdr:from>
    <xdr:to>
      <xdr:col>16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showGridLines="0" tabSelected="1" workbookViewId="0">
      <selection activeCell="L31" sqref="L31"/>
    </sheetView>
  </sheetViews>
  <sheetFormatPr defaultRowHeight="15" x14ac:dyDescent="0.25"/>
  <cols>
    <col min="1" max="1" width="20.42578125" customWidth="1"/>
    <col min="2" max="2" width="8.85546875" customWidth="1"/>
    <col min="3" max="13" width="8" customWidth="1"/>
    <col min="14" max="14" width="8.5703125" bestFit="1" customWidth="1"/>
    <col min="15" max="15" width="7.5703125" bestFit="1" customWidth="1"/>
    <col min="16" max="16" width="9.140625" customWidth="1"/>
  </cols>
  <sheetData>
    <row r="1" spans="1:18" ht="18.75" customHeight="1" x14ac:dyDescent="0.25"/>
    <row r="2" spans="1:18" ht="14.45" customHeight="1" x14ac:dyDescent="0.25"/>
    <row r="3" spans="1:18" ht="20.45" customHeight="1" x14ac:dyDescent="0.25"/>
    <row r="4" spans="1:18" ht="14.45" customHeight="1" x14ac:dyDescent="0.25"/>
    <row r="5" spans="1:18" ht="2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8" ht="14.45" customHeight="1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8" ht="14.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8" ht="14.45" customHeight="1" thickBot="1" x14ac:dyDescent="0.3">
      <c r="A8" s="20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4.45" customHeight="1" thickBot="1" x14ac:dyDescent="0.3">
      <c r="A9" s="15"/>
      <c r="B9" s="13" t="s">
        <v>1</v>
      </c>
      <c r="C9" s="14"/>
      <c r="D9" s="13" t="s">
        <v>19</v>
      </c>
      <c r="E9" s="14"/>
      <c r="F9" s="13" t="s">
        <v>20</v>
      </c>
      <c r="G9" s="14"/>
      <c r="H9" s="13" t="s">
        <v>21</v>
      </c>
      <c r="I9" s="14"/>
      <c r="J9" s="13" t="s">
        <v>22</v>
      </c>
      <c r="K9" s="14"/>
      <c r="L9" s="13" t="s">
        <v>23</v>
      </c>
      <c r="M9" s="14"/>
      <c r="N9" s="17" t="s">
        <v>2</v>
      </c>
      <c r="O9" s="18"/>
      <c r="P9" s="19"/>
    </row>
    <row r="10" spans="1:18" ht="14.45" customHeight="1" thickBot="1" x14ac:dyDescent="0.3">
      <c r="A10" s="16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8" t="s">
        <v>3</v>
      </c>
      <c r="M10" s="8" t="s">
        <v>4</v>
      </c>
      <c r="N10" s="11" t="s">
        <v>3</v>
      </c>
      <c r="O10" s="11" t="s">
        <v>4</v>
      </c>
      <c r="P10" s="11" t="s">
        <v>5</v>
      </c>
    </row>
    <row r="11" spans="1:18" ht="16.5" customHeight="1" thickBot="1" x14ac:dyDescent="0.3">
      <c r="A11" s="3" t="s">
        <v>6</v>
      </c>
      <c r="B11" s="4">
        <v>700</v>
      </c>
      <c r="C11" s="4">
        <v>750</v>
      </c>
      <c r="D11" s="4">
        <v>700</v>
      </c>
      <c r="E11" s="4">
        <v>648</v>
      </c>
      <c r="F11" s="4">
        <v>700</v>
      </c>
      <c r="G11" s="4">
        <v>730</v>
      </c>
      <c r="H11" s="4">
        <v>700</v>
      </c>
      <c r="I11" s="4">
        <v>745</v>
      </c>
      <c r="J11" s="4">
        <v>700</v>
      </c>
      <c r="K11" s="4">
        <v>708</v>
      </c>
      <c r="L11" s="4">
        <v>700</v>
      </c>
      <c r="M11" s="4">
        <v>743</v>
      </c>
      <c r="N11" s="7">
        <f>B11*6</f>
        <v>4200</v>
      </c>
      <c r="O11" s="7">
        <f>C11+E11+G11+M11+I11+K11</f>
        <v>4324</v>
      </c>
      <c r="P11" s="10">
        <f>O11/N11*100-100</f>
        <v>2.952380952380949</v>
      </c>
    </row>
    <row r="12" spans="1:18" ht="18" customHeight="1" thickBot="1" x14ac:dyDescent="0.3">
      <c r="A12" s="3" t="s">
        <v>7</v>
      </c>
      <c r="B12" s="4">
        <v>259</v>
      </c>
      <c r="C12" s="4">
        <v>261</v>
      </c>
      <c r="D12" s="4">
        <v>259</v>
      </c>
      <c r="E12" s="4">
        <v>278</v>
      </c>
      <c r="F12" s="4">
        <v>259</v>
      </c>
      <c r="G12" s="4">
        <v>258</v>
      </c>
      <c r="H12" s="4">
        <v>259</v>
      </c>
      <c r="I12" s="4">
        <v>246</v>
      </c>
      <c r="J12" s="4">
        <v>259</v>
      </c>
      <c r="K12" s="4">
        <v>246</v>
      </c>
      <c r="L12" s="4">
        <v>259</v>
      </c>
      <c r="M12" s="4">
        <v>258</v>
      </c>
      <c r="N12" s="7">
        <f>B12*6</f>
        <v>1554</v>
      </c>
      <c r="O12" s="7">
        <f t="shared" ref="O12:O13" si="0">C12+E12+G12+M12+I12+K12</f>
        <v>1547</v>
      </c>
      <c r="P12" s="10">
        <f t="shared" ref="P12:P14" si="1">O12/N12*100-100</f>
        <v>-0.45045045045044674</v>
      </c>
    </row>
    <row r="13" spans="1:18" ht="20.25" customHeight="1" thickBot="1" x14ac:dyDescent="0.3">
      <c r="A13" s="3" t="s">
        <v>8</v>
      </c>
      <c r="B13" s="4">
        <v>230</v>
      </c>
      <c r="C13" s="4">
        <v>133</v>
      </c>
      <c r="D13" s="4">
        <v>230</v>
      </c>
      <c r="E13" s="4">
        <v>175</v>
      </c>
      <c r="F13" s="4">
        <v>230</v>
      </c>
      <c r="G13" s="4">
        <v>217</v>
      </c>
      <c r="H13" s="4">
        <v>230</v>
      </c>
      <c r="I13" s="4">
        <v>241</v>
      </c>
      <c r="J13" s="4">
        <v>230</v>
      </c>
      <c r="K13" s="4">
        <v>237</v>
      </c>
      <c r="L13" s="4">
        <v>230</v>
      </c>
      <c r="M13" s="4">
        <v>207</v>
      </c>
      <c r="N13" s="7">
        <f>B13*6</f>
        <v>1380</v>
      </c>
      <c r="O13" s="7">
        <f t="shared" si="0"/>
        <v>1210</v>
      </c>
      <c r="P13" s="10">
        <f t="shared" si="1"/>
        <v>-12.318840579710141</v>
      </c>
    </row>
    <row r="14" spans="1:18" ht="14.45" customHeight="1" thickBot="1" x14ac:dyDescent="0.3">
      <c r="A14" s="3" t="s">
        <v>2</v>
      </c>
      <c r="B14" s="6">
        <f t="shared" ref="B14:C14" si="2">SUM(B11:B13)</f>
        <v>1189</v>
      </c>
      <c r="C14" s="6">
        <f t="shared" si="2"/>
        <v>1144</v>
      </c>
      <c r="D14" s="6">
        <f t="shared" ref="D14:M14" si="3">SUM(D11:D13)</f>
        <v>1189</v>
      </c>
      <c r="E14" s="6">
        <f t="shared" si="3"/>
        <v>1101</v>
      </c>
      <c r="F14" s="6">
        <f t="shared" si="3"/>
        <v>1189</v>
      </c>
      <c r="G14" s="6">
        <f t="shared" si="3"/>
        <v>1205</v>
      </c>
      <c r="H14" s="6">
        <f t="shared" si="3"/>
        <v>1189</v>
      </c>
      <c r="I14" s="6">
        <f t="shared" si="3"/>
        <v>1232</v>
      </c>
      <c r="J14" s="6">
        <f t="shared" ref="J14:K14" si="4">SUM(J11:J13)</f>
        <v>1189</v>
      </c>
      <c r="K14" s="6">
        <f t="shared" si="4"/>
        <v>1191</v>
      </c>
      <c r="L14" s="6">
        <f t="shared" si="3"/>
        <v>1189</v>
      </c>
      <c r="M14" s="6">
        <f t="shared" si="3"/>
        <v>1208</v>
      </c>
      <c r="N14" s="7">
        <f t="shared" ref="N14" si="5">SUM(N11:N13)</f>
        <v>7134</v>
      </c>
      <c r="O14" s="7">
        <f t="shared" ref="O14" si="6">SUM(O11:O13)</f>
        <v>7081</v>
      </c>
      <c r="P14" s="10">
        <f t="shared" si="1"/>
        <v>-0.74292122231567248</v>
      </c>
      <c r="R14" s="12"/>
    </row>
    <row r="15" spans="1:18" ht="14.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O15" s="9"/>
    </row>
    <row r="16" spans="1:18" ht="14.45" customHeight="1" thickBot="1" x14ac:dyDescent="0.3">
      <c r="A16" s="20" t="s">
        <v>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14.45" customHeight="1" thickBot="1" x14ac:dyDescent="0.3">
      <c r="A17" s="15"/>
      <c r="B17" s="13" t="s">
        <v>1</v>
      </c>
      <c r="C17" s="14"/>
      <c r="D17" s="13" t="s">
        <v>19</v>
      </c>
      <c r="E17" s="14"/>
      <c r="F17" s="13" t="s">
        <v>20</v>
      </c>
      <c r="G17" s="14"/>
      <c r="H17" s="13" t="s">
        <v>21</v>
      </c>
      <c r="I17" s="14"/>
      <c r="J17" s="13" t="s">
        <v>22</v>
      </c>
      <c r="K17" s="14"/>
      <c r="L17" s="13" t="s">
        <v>23</v>
      </c>
      <c r="M17" s="14"/>
      <c r="N17" s="17" t="s">
        <v>2</v>
      </c>
      <c r="O17" s="18"/>
      <c r="P17" s="19"/>
    </row>
    <row r="18" spans="1:16" ht="14.45" customHeight="1" thickBot="1" x14ac:dyDescent="0.3">
      <c r="A18" s="16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8" t="s">
        <v>3</v>
      </c>
      <c r="I18" s="8" t="s">
        <v>4</v>
      </c>
      <c r="J18" s="8" t="s">
        <v>3</v>
      </c>
      <c r="K18" s="8" t="s">
        <v>4</v>
      </c>
      <c r="L18" s="8" t="s">
        <v>3</v>
      </c>
      <c r="M18" s="8" t="s">
        <v>4</v>
      </c>
      <c r="N18" s="11" t="s">
        <v>3</v>
      </c>
      <c r="O18" s="11" t="s">
        <v>4</v>
      </c>
      <c r="P18" s="11" t="s">
        <v>5</v>
      </c>
    </row>
    <row r="19" spans="1:16" ht="14.45" customHeight="1" thickBot="1" x14ac:dyDescent="0.3">
      <c r="A19" s="3" t="s">
        <v>10</v>
      </c>
      <c r="B19" s="4">
        <v>195</v>
      </c>
      <c r="C19" s="4">
        <v>85</v>
      </c>
      <c r="D19" s="4">
        <v>195</v>
      </c>
      <c r="E19" s="4">
        <v>70</v>
      </c>
      <c r="F19" s="4">
        <v>195</v>
      </c>
      <c r="G19" s="4">
        <v>110</v>
      </c>
      <c r="H19" s="4">
        <v>195</v>
      </c>
      <c r="I19" s="4">
        <v>106</v>
      </c>
      <c r="J19" s="4">
        <v>195</v>
      </c>
      <c r="K19" s="4">
        <v>135</v>
      </c>
      <c r="L19" s="4">
        <v>195</v>
      </c>
      <c r="M19" s="4">
        <v>117</v>
      </c>
      <c r="N19" s="7">
        <f>B19*6</f>
        <v>1170</v>
      </c>
      <c r="O19" s="7">
        <f>C19+E19+G19+M19+I19+K19</f>
        <v>623</v>
      </c>
      <c r="P19" s="10">
        <f>O19/N19*100-100</f>
        <v>-46.752136752136749</v>
      </c>
    </row>
    <row r="20" spans="1:16" ht="14.45" customHeight="1" thickBot="1" x14ac:dyDescent="0.3">
      <c r="A20" s="3" t="s">
        <v>11</v>
      </c>
      <c r="B20" s="4">
        <v>180</v>
      </c>
      <c r="C20" s="4">
        <v>187</v>
      </c>
      <c r="D20" s="4">
        <v>180</v>
      </c>
      <c r="E20" s="4">
        <v>149</v>
      </c>
      <c r="F20" s="4">
        <v>180</v>
      </c>
      <c r="G20" s="4">
        <v>211</v>
      </c>
      <c r="H20" s="4">
        <v>180</v>
      </c>
      <c r="I20" s="4">
        <v>161</v>
      </c>
      <c r="J20" s="4">
        <v>180</v>
      </c>
      <c r="K20" s="4">
        <v>191</v>
      </c>
      <c r="L20" s="4">
        <v>180</v>
      </c>
      <c r="M20" s="4">
        <v>184</v>
      </c>
      <c r="N20" s="7">
        <f>B20*6</f>
        <v>1080</v>
      </c>
      <c r="O20" s="7">
        <f>C20+E20+G20+M20+I20+K20</f>
        <v>1083</v>
      </c>
      <c r="P20" s="10">
        <f t="shared" ref="P20:P21" si="7">O20/N20*100-100</f>
        <v>0.27777777777777146</v>
      </c>
    </row>
    <row r="21" spans="1:16" ht="14.45" customHeight="1" thickBot="1" x14ac:dyDescent="0.3">
      <c r="A21" s="3" t="s">
        <v>2</v>
      </c>
      <c r="B21" s="4">
        <f t="shared" ref="B21:C21" si="8">SUM(B19:B20)</f>
        <v>375</v>
      </c>
      <c r="C21" s="4">
        <f t="shared" si="8"/>
        <v>272</v>
      </c>
      <c r="D21" s="4">
        <f>SUM(D19:D20)</f>
        <v>375</v>
      </c>
      <c r="E21" s="4">
        <f>SUM(E19:E20)</f>
        <v>219</v>
      </c>
      <c r="F21" s="4">
        <f>SUM(F19:F20)</f>
        <v>375</v>
      </c>
      <c r="G21" s="4">
        <f>SUM(G19:G20)</f>
        <v>321</v>
      </c>
      <c r="H21" s="4">
        <f>SUM(H19:H20)</f>
        <v>375</v>
      </c>
      <c r="I21" s="4">
        <v>267</v>
      </c>
      <c r="J21" s="4">
        <f>SUM(J19:J20)</f>
        <v>375</v>
      </c>
      <c r="K21" s="4">
        <f>SUM(K19:K20)</f>
        <v>326</v>
      </c>
      <c r="L21" s="4">
        <f>SUM(L19:L20)</f>
        <v>375</v>
      </c>
      <c r="M21" s="4">
        <f>SUM(M19:M20)</f>
        <v>301</v>
      </c>
      <c r="N21" s="7">
        <f t="shared" ref="N21:O21" si="9">SUM(N19:N20)</f>
        <v>2250</v>
      </c>
      <c r="O21" s="7">
        <f t="shared" si="9"/>
        <v>1706</v>
      </c>
      <c r="P21" s="10">
        <f t="shared" si="7"/>
        <v>-24.177777777777777</v>
      </c>
    </row>
    <row r="22" spans="1:16" ht="14.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6" ht="14.45" customHeight="1" thickBot="1" x14ac:dyDescent="0.3">
      <c r="A23" s="20" t="s">
        <v>12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14.45" customHeight="1" thickBot="1" x14ac:dyDescent="0.3">
      <c r="A24" s="15"/>
      <c r="B24" s="13" t="s">
        <v>1</v>
      </c>
      <c r="C24" s="14"/>
      <c r="D24" s="13" t="s">
        <v>19</v>
      </c>
      <c r="E24" s="14"/>
      <c r="F24" s="13" t="s">
        <v>20</v>
      </c>
      <c r="G24" s="14"/>
      <c r="H24" s="13" t="s">
        <v>21</v>
      </c>
      <c r="I24" s="14"/>
      <c r="J24" s="13" t="s">
        <v>22</v>
      </c>
      <c r="K24" s="14"/>
      <c r="L24" s="13" t="s">
        <v>23</v>
      </c>
      <c r="M24" s="14"/>
      <c r="N24" s="17" t="s">
        <v>2</v>
      </c>
      <c r="O24" s="18"/>
      <c r="P24" s="19"/>
    </row>
    <row r="25" spans="1:16" ht="14.45" customHeight="1" thickBot="1" x14ac:dyDescent="0.3">
      <c r="A25" s="16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8" t="s">
        <v>3</v>
      </c>
      <c r="I25" s="8" t="s">
        <v>4</v>
      </c>
      <c r="J25" s="8" t="s">
        <v>3</v>
      </c>
      <c r="K25" s="8" t="s">
        <v>4</v>
      </c>
      <c r="L25" s="8" t="s">
        <v>3</v>
      </c>
      <c r="M25" s="8" t="s">
        <v>4</v>
      </c>
      <c r="N25" s="11" t="s">
        <v>3</v>
      </c>
      <c r="O25" s="11" t="s">
        <v>4</v>
      </c>
      <c r="P25" s="11" t="s">
        <v>5</v>
      </c>
    </row>
    <row r="26" spans="1:16" ht="14.45" customHeight="1" thickBot="1" x14ac:dyDescent="0.3">
      <c r="A26" s="3" t="s">
        <v>13</v>
      </c>
      <c r="B26" s="4">
        <v>50</v>
      </c>
      <c r="C26" s="4">
        <v>56</v>
      </c>
      <c r="D26" s="4">
        <v>50</v>
      </c>
      <c r="E26" s="4">
        <v>60</v>
      </c>
      <c r="F26" s="4">
        <v>50</v>
      </c>
      <c r="G26" s="4">
        <v>50</v>
      </c>
      <c r="H26" s="4">
        <v>50</v>
      </c>
      <c r="I26" s="4">
        <v>30</v>
      </c>
      <c r="J26" s="4">
        <v>50</v>
      </c>
      <c r="K26" s="4">
        <v>37</v>
      </c>
      <c r="L26" s="4">
        <v>50</v>
      </c>
      <c r="M26" s="4">
        <v>37</v>
      </c>
      <c r="N26" s="5">
        <f>B26*6</f>
        <v>300</v>
      </c>
      <c r="O26" s="5">
        <f>C26+E26+G26+M26+I26+K26</f>
        <v>270</v>
      </c>
      <c r="P26" s="10">
        <f>O26/N26*100-100</f>
        <v>-10</v>
      </c>
    </row>
    <row r="27" spans="1:16" ht="14.45" customHeight="1" thickBot="1" x14ac:dyDescent="0.3">
      <c r="A27" s="3" t="s">
        <v>2</v>
      </c>
      <c r="B27" s="4">
        <f>B26</f>
        <v>50</v>
      </c>
      <c r="C27" s="4">
        <f>C26</f>
        <v>56</v>
      </c>
      <c r="D27" s="4">
        <f>D26</f>
        <v>50</v>
      </c>
      <c r="E27" s="4">
        <v>60</v>
      </c>
      <c r="F27" s="4">
        <f>F26</f>
        <v>50</v>
      </c>
      <c r="G27" s="4">
        <f>F27</f>
        <v>50</v>
      </c>
      <c r="H27" s="4">
        <f>H26</f>
        <v>50</v>
      </c>
      <c r="I27" s="4">
        <v>30</v>
      </c>
      <c r="J27" s="4">
        <f>J26</f>
        <v>50</v>
      </c>
      <c r="K27" s="4">
        <f>SUM(K26)</f>
        <v>37</v>
      </c>
      <c r="L27" s="4">
        <f>L26</f>
        <v>50</v>
      </c>
      <c r="M27" s="4">
        <f>SUM(M26)</f>
        <v>37</v>
      </c>
      <c r="N27" s="5">
        <f>N26</f>
        <v>300</v>
      </c>
      <c r="O27" s="5">
        <f>O26</f>
        <v>270</v>
      </c>
      <c r="P27" s="10">
        <f>O27/N27*100-100</f>
        <v>-10</v>
      </c>
    </row>
    <row r="28" spans="1:16" ht="14.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6" ht="14.45" customHeight="1" thickBot="1" x14ac:dyDescent="0.3">
      <c r="A29" s="20" t="s">
        <v>14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4.45" customHeight="1" thickBot="1" x14ac:dyDescent="0.3">
      <c r="A30" s="15"/>
      <c r="B30" s="13" t="s">
        <v>1</v>
      </c>
      <c r="C30" s="14"/>
      <c r="D30" s="13" t="s">
        <v>19</v>
      </c>
      <c r="E30" s="14"/>
      <c r="F30" s="13" t="s">
        <v>20</v>
      </c>
      <c r="G30" s="14"/>
      <c r="H30" s="13" t="s">
        <v>21</v>
      </c>
      <c r="I30" s="14"/>
      <c r="J30" s="13" t="s">
        <v>22</v>
      </c>
      <c r="K30" s="14"/>
      <c r="L30" s="13" t="s">
        <v>23</v>
      </c>
      <c r="M30" s="14"/>
      <c r="N30" s="17" t="s">
        <v>2</v>
      </c>
      <c r="O30" s="18"/>
      <c r="P30" s="19"/>
    </row>
    <row r="31" spans="1:16" ht="14.45" customHeight="1" thickBot="1" x14ac:dyDescent="0.3">
      <c r="A31" s="16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8" t="s">
        <v>3</v>
      </c>
      <c r="I31" s="8" t="s">
        <v>4</v>
      </c>
      <c r="J31" s="8" t="s">
        <v>3</v>
      </c>
      <c r="K31" s="8" t="s">
        <v>4</v>
      </c>
      <c r="L31" s="8" t="s">
        <v>3</v>
      </c>
      <c r="M31" s="8" t="s">
        <v>4</v>
      </c>
      <c r="N31" s="11" t="s">
        <v>3</v>
      </c>
      <c r="O31" s="11" t="s">
        <v>4</v>
      </c>
      <c r="P31" s="11" t="s">
        <v>5</v>
      </c>
    </row>
    <row r="32" spans="1:16" ht="14.45" customHeight="1" thickBot="1" x14ac:dyDescent="0.3">
      <c r="A32" s="3" t="s">
        <v>15</v>
      </c>
      <c r="B32" s="6">
        <v>8000</v>
      </c>
      <c r="C32" s="6">
        <v>12131</v>
      </c>
      <c r="D32" s="6">
        <v>8000</v>
      </c>
      <c r="E32" s="6">
        <v>11945</v>
      </c>
      <c r="F32" s="6">
        <f>D32</f>
        <v>8000</v>
      </c>
      <c r="G32" s="6">
        <v>15017</v>
      </c>
      <c r="H32" s="6">
        <f>D32</f>
        <v>8000</v>
      </c>
      <c r="I32" s="6">
        <v>14421</v>
      </c>
      <c r="J32" s="6">
        <f>D32</f>
        <v>8000</v>
      </c>
      <c r="K32" s="6">
        <v>13684</v>
      </c>
      <c r="L32" s="6">
        <f>F32</f>
        <v>8000</v>
      </c>
      <c r="M32" s="6">
        <v>13311</v>
      </c>
      <c r="N32" s="7">
        <f>B32*6</f>
        <v>48000</v>
      </c>
      <c r="O32" s="7">
        <f>C32+E32+G32+M32+I32+K32</f>
        <v>80509</v>
      </c>
      <c r="P32" s="10">
        <f>O32/N32*100-100</f>
        <v>67.727083333333326</v>
      </c>
    </row>
    <row r="34" spans="1:1" x14ac:dyDescent="0.25">
      <c r="A34" t="s">
        <v>16</v>
      </c>
    </row>
  </sheetData>
  <mergeCells count="38">
    <mergeCell ref="J9:K9"/>
    <mergeCell ref="J17:K17"/>
    <mergeCell ref="J24:K24"/>
    <mergeCell ref="J30:K30"/>
    <mergeCell ref="A5:P5"/>
    <mergeCell ref="A6:P6"/>
    <mergeCell ref="A9:A10"/>
    <mergeCell ref="B9:C9"/>
    <mergeCell ref="B17:C17"/>
    <mergeCell ref="N17:P17"/>
    <mergeCell ref="N9:P9"/>
    <mergeCell ref="A16:P16"/>
    <mergeCell ref="A17:A18"/>
    <mergeCell ref="A8:P8"/>
    <mergeCell ref="D9:E9"/>
    <mergeCell ref="D17:E17"/>
    <mergeCell ref="F9:G9"/>
    <mergeCell ref="F17:G17"/>
    <mergeCell ref="L9:M9"/>
    <mergeCell ref="L17:M17"/>
    <mergeCell ref="N24:P24"/>
    <mergeCell ref="A29:P29"/>
    <mergeCell ref="B30:C30"/>
    <mergeCell ref="A23:P23"/>
    <mergeCell ref="B24:C24"/>
    <mergeCell ref="N30:P30"/>
    <mergeCell ref="A24:A25"/>
    <mergeCell ref="D24:E24"/>
    <mergeCell ref="D30:E30"/>
    <mergeCell ref="F24:G24"/>
    <mergeCell ref="F30:G30"/>
    <mergeCell ref="L24:M24"/>
    <mergeCell ref="L30:M30"/>
    <mergeCell ref="H9:I9"/>
    <mergeCell ref="H17:I17"/>
    <mergeCell ref="H24:I24"/>
    <mergeCell ref="H30:I30"/>
    <mergeCell ref="A30:A31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2026-02-09T21:39:53Z</cp:lastPrinted>
  <dcterms:created xsi:type="dcterms:W3CDTF">2024-04-30T17:26:57Z</dcterms:created>
  <dcterms:modified xsi:type="dcterms:W3CDTF">2026-07-08T21:34:46Z</dcterms:modified>
</cp:coreProperties>
</file>