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5\Conteúdo Acesso a Informação\1. Atividades e Resultados - Planilha de Produção\Relatório de Atividades Hospitalar\"/>
    </mc:Choice>
  </mc:AlternateContent>
  <xr:revisionPtr revIDLastSave="0" documentId="13_ncr:1_{E45C4768-8124-4C33-9EC1-3551D8020A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1" l="1"/>
  <c r="Z32" i="1"/>
  <c r="AA26" i="1"/>
  <c r="AA27" i="1" s="1"/>
  <c r="Z27" i="1"/>
  <c r="Z26" i="1"/>
  <c r="AA20" i="1"/>
  <c r="AA19" i="1"/>
  <c r="Z20" i="1"/>
  <c r="Z19" i="1"/>
  <c r="AA13" i="1"/>
  <c r="AA12" i="1"/>
  <c r="AA11" i="1"/>
  <c r="Z13" i="1"/>
  <c r="Z12" i="1"/>
  <c r="Z11" i="1"/>
  <c r="Y27" i="1"/>
  <c r="Y21" i="1"/>
  <c r="W21" i="1"/>
  <c r="V21" i="1"/>
  <c r="W14" i="1"/>
  <c r="V14" i="1"/>
  <c r="U21" i="1"/>
  <c r="T21" i="1"/>
  <c r="U14" i="1"/>
  <c r="T14" i="1"/>
  <c r="Y14" i="1"/>
  <c r="S21" i="1"/>
  <c r="R21" i="1"/>
  <c r="S14" i="1"/>
  <c r="R14" i="1"/>
  <c r="X21" i="1"/>
  <c r="X14" i="1"/>
  <c r="Q21" i="1"/>
  <c r="P21" i="1"/>
  <c r="Q14" i="1"/>
  <c r="P14" i="1"/>
  <c r="O14" i="1"/>
  <c r="L27" i="1"/>
  <c r="M21" i="1"/>
  <c r="L21" i="1"/>
  <c r="M14" i="1"/>
  <c r="L14" i="1"/>
  <c r="O21" i="1"/>
  <c r="N27" i="1"/>
  <c r="N21" i="1"/>
  <c r="N14" i="1"/>
  <c r="I21" i="1"/>
  <c r="H21" i="1"/>
  <c r="I14" i="1"/>
  <c r="H14" i="1"/>
  <c r="G21" i="1"/>
  <c r="F21" i="1"/>
  <c r="G14" i="1"/>
  <c r="F14" i="1"/>
  <c r="K21" i="1"/>
  <c r="E27" i="1"/>
  <c r="E21" i="1"/>
  <c r="D21" i="1"/>
  <c r="E14" i="1"/>
  <c r="D14" i="1"/>
  <c r="C27" i="1"/>
  <c r="C21" i="1"/>
  <c r="B21" i="1"/>
  <c r="C14" i="1"/>
  <c r="B14" i="1"/>
  <c r="J21" i="1"/>
  <c r="K14" i="1"/>
  <c r="J14" i="1"/>
  <c r="Z14" i="1" l="1"/>
  <c r="AA21" i="1"/>
  <c r="AB20" i="1"/>
  <c r="AB12" i="1"/>
  <c r="AB13" i="1"/>
  <c r="AB11" i="1"/>
  <c r="Z21" i="1"/>
  <c r="AA14" i="1"/>
  <c r="AB32" i="1"/>
  <c r="AB26" i="1"/>
  <c r="AB27" i="1"/>
  <c r="AB19" i="1"/>
  <c r="AB21" i="1" l="1"/>
  <c r="AB14" i="1"/>
</calcChain>
</file>

<file path=xl/sharedStrings.xml><?xml version="1.0" encoding="utf-8"?>
<sst xmlns="http://schemas.openxmlformats.org/spreadsheetml/2006/main" count="177" uniqueCount="30">
  <si>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</si>
  <si>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</si>
  <si>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</si>
  <si>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</si>
  <si>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</si>
  <si>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</si>
  <si>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</si>
  <si>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</si>
  <si>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</si>
  <si>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</si>
  <si>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</si>
  <si>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</si>
  <si>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</si>
  <si>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</si>
  <si>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</si>
  <si>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</si>
  <si>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</si>
  <si>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</si>
  <si>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2025</t>
  </si>
  <si>
    <t xml:space="preserve">Fevereiro 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</si>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</sst>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22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400050</xdr:colOff>
      <xdr:row>0</xdr:row>
      <xdr:rowOff>68791</xdr:rowOff>
    </xdr:from>
    <xdr:to>
      <xdr:col>28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showGridLines="0" tabSelected="1" workbookViewId="0">
      <selection activeCell="AG9" sqref="AG9"/>
    </sheetView>
  </sheetViews>
  <sheetFormatPr defaultRowHeight="15" x14ac:dyDescent="0.25"/>
  <cols>
    <col min="1" max="1" width="20.42578125" customWidth="1"/>
    <col min="2" max="2" width="8.85546875" customWidth="1"/>
    <col min="3" max="9" width="8" customWidth="1"/>
    <col min="10" max="10" width="6.5703125" bestFit="1" customWidth="1"/>
    <col min="11" max="25" width="6.5703125" customWidth="1"/>
    <col min="26" max="26" width="8.5703125" bestFit="1" customWidth="1"/>
    <col min="27" max="27" width="7.5703125" bestFit="1" customWidth="1"/>
    <col min="28" max="28" width="9.140625" customWidth="1"/>
  </cols>
  <sheetData>
    <row r="1" spans="1:30" ht="18.75" customHeight="1" x14ac:dyDescent="0.25"/>
    <row r="2" spans="1:30" ht="14.45" customHeight="1" x14ac:dyDescent="0.25"/>
    <row r="3" spans="1:30" ht="20.45" customHeight="1" x14ac:dyDescent="0.25"/>
    <row r="4" spans="1:30" ht="14.45" customHeight="1" x14ac:dyDescent="0.25"/>
    <row r="5" spans="1:30" ht="2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30" ht="14.45" customHeight="1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30" ht="14.4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30" ht="14.45" customHeight="1" thickBot="1" x14ac:dyDescent="0.3">
      <c r="A8" s="13" t="s">
        <v>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30" ht="14.45" customHeight="1" thickBot="1" x14ac:dyDescent="0.3">
      <c r="A9" s="14"/>
      <c r="B9" s="16" t="s">
        <v>1</v>
      </c>
      <c r="C9" s="17"/>
      <c r="D9" s="16" t="s">
        <v>19</v>
      </c>
      <c r="E9" s="17"/>
      <c r="F9" s="16" t="s">
        <v>20</v>
      </c>
      <c r="G9" s="17"/>
      <c r="H9" s="16" t="s">
        <v>21</v>
      </c>
      <c r="I9" s="17"/>
      <c r="J9" s="16" t="s">
        <v>22</v>
      </c>
      <c r="K9" s="17"/>
      <c r="L9" s="16" t="s">
        <v>23</v>
      </c>
      <c r="M9" s="17"/>
      <c r="N9" s="16" t="s">
        <v>24</v>
      </c>
      <c r="O9" s="17"/>
      <c r="P9" s="16" t="s">
        <v>25</v>
      </c>
      <c r="Q9" s="17"/>
      <c r="R9" s="16" t="s">
        <v>26</v>
      </c>
      <c r="S9" s="17"/>
      <c r="T9" s="16" t="s">
        <v>27</v>
      </c>
      <c r="U9" s="17"/>
      <c r="V9" s="16" t="s">
        <v>28</v>
      </c>
      <c r="W9" s="17"/>
      <c r="X9" s="16" t="s">
        <v>29</v>
      </c>
      <c r="Y9" s="17"/>
      <c r="Z9" s="18" t="s">
        <v>2</v>
      </c>
      <c r="AA9" s="19"/>
      <c r="AB9" s="20"/>
    </row>
    <row r="10" spans="1:30" ht="14.45" customHeight="1" thickBot="1" x14ac:dyDescent="0.3">
      <c r="A10" s="15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3</v>
      </c>
      <c r="K10" s="8" t="s">
        <v>4</v>
      </c>
      <c r="L10" s="8" t="s">
        <v>3</v>
      </c>
      <c r="M10" s="8" t="s">
        <v>4</v>
      </c>
      <c r="N10" s="8" t="s">
        <v>3</v>
      </c>
      <c r="O10" s="8" t="s">
        <v>4</v>
      </c>
      <c r="P10" s="8" t="s">
        <v>3</v>
      </c>
      <c r="Q10" s="8" t="s">
        <v>4</v>
      </c>
      <c r="R10" s="8" t="s">
        <v>3</v>
      </c>
      <c r="S10" s="8" t="s">
        <v>4</v>
      </c>
      <c r="T10" s="8" t="s">
        <v>3</v>
      </c>
      <c r="U10" s="8" t="s">
        <v>4</v>
      </c>
      <c r="V10" s="8" t="s">
        <v>3</v>
      </c>
      <c r="W10" s="8" t="s">
        <v>4</v>
      </c>
      <c r="X10" s="8" t="s">
        <v>3</v>
      </c>
      <c r="Y10" s="8" t="s">
        <v>4</v>
      </c>
      <c r="Z10" s="11" t="s">
        <v>3</v>
      </c>
      <c r="AA10" s="11" t="s">
        <v>4</v>
      </c>
      <c r="AB10" s="11" t="s">
        <v>5</v>
      </c>
    </row>
    <row r="11" spans="1:30" ht="16.5" customHeight="1" thickBot="1" x14ac:dyDescent="0.3">
      <c r="A11" s="3" t="s">
        <v>6</v>
      </c>
      <c r="B11" s="4">
        <v>595</v>
      </c>
      <c r="C11" s="4">
        <v>703</v>
      </c>
      <c r="D11" s="4">
        <v>595</v>
      </c>
      <c r="E11" s="4">
        <v>627</v>
      </c>
      <c r="F11" s="4">
        <v>595</v>
      </c>
      <c r="G11" s="4">
        <v>671</v>
      </c>
      <c r="H11" s="4">
        <v>595</v>
      </c>
      <c r="I11" s="4">
        <v>729</v>
      </c>
      <c r="J11" s="4">
        <v>595</v>
      </c>
      <c r="K11" s="4">
        <v>749</v>
      </c>
      <c r="L11" s="4">
        <v>540</v>
      </c>
      <c r="M11" s="4">
        <v>675</v>
      </c>
      <c r="N11" s="4">
        <v>540</v>
      </c>
      <c r="O11" s="4">
        <v>758</v>
      </c>
      <c r="P11" s="4">
        <v>540</v>
      </c>
      <c r="Q11" s="4">
        <v>772</v>
      </c>
      <c r="R11" s="4">
        <v>540</v>
      </c>
      <c r="S11" s="4">
        <v>750</v>
      </c>
      <c r="T11" s="4">
        <v>540</v>
      </c>
      <c r="U11" s="4">
        <v>767</v>
      </c>
      <c r="V11" s="4">
        <v>540</v>
      </c>
      <c r="W11" s="4">
        <v>731</v>
      </c>
      <c r="X11" s="4">
        <v>540</v>
      </c>
      <c r="Y11" s="4">
        <v>716</v>
      </c>
      <c r="Z11" s="7">
        <f t="shared" ref="Z11:AA13" si="0">B11+D11+F11+H11+J11+N11+L11+P11+X11+R11+T11+V11</f>
        <v>6755</v>
      </c>
      <c r="AA11" s="7">
        <f t="shared" si="0"/>
        <v>8648</v>
      </c>
      <c r="AB11" s="10">
        <f>AA11/Z11*100-100</f>
        <v>28.023686158401176</v>
      </c>
    </row>
    <row r="12" spans="1:30" ht="18" customHeight="1" thickBot="1" x14ac:dyDescent="0.3">
      <c r="A12" s="3" t="s">
        <v>7</v>
      </c>
      <c r="B12" s="4">
        <v>245</v>
      </c>
      <c r="C12" s="4">
        <v>277</v>
      </c>
      <c r="D12" s="4">
        <v>245</v>
      </c>
      <c r="E12" s="4">
        <v>237</v>
      </c>
      <c r="F12" s="4">
        <v>245</v>
      </c>
      <c r="G12" s="4">
        <v>272</v>
      </c>
      <c r="H12" s="4">
        <v>245</v>
      </c>
      <c r="I12" s="4">
        <v>255</v>
      </c>
      <c r="J12" s="4">
        <v>245</v>
      </c>
      <c r="K12" s="4">
        <v>295</v>
      </c>
      <c r="L12" s="4">
        <v>259</v>
      </c>
      <c r="M12" s="4">
        <v>257</v>
      </c>
      <c r="N12" s="4">
        <v>259</v>
      </c>
      <c r="O12" s="4">
        <v>278</v>
      </c>
      <c r="P12" s="4">
        <v>259</v>
      </c>
      <c r="Q12" s="4">
        <v>272</v>
      </c>
      <c r="R12" s="4">
        <v>259</v>
      </c>
      <c r="S12" s="4">
        <v>267</v>
      </c>
      <c r="T12" s="4">
        <v>259</v>
      </c>
      <c r="U12" s="4">
        <v>270</v>
      </c>
      <c r="V12" s="4">
        <v>259</v>
      </c>
      <c r="W12" s="4">
        <v>217</v>
      </c>
      <c r="X12" s="4">
        <v>259</v>
      </c>
      <c r="Y12" s="4">
        <v>240</v>
      </c>
      <c r="Z12" s="7">
        <f t="shared" si="0"/>
        <v>3038</v>
      </c>
      <c r="AA12" s="7">
        <f t="shared" si="0"/>
        <v>3137</v>
      </c>
      <c r="AB12" s="10">
        <f t="shared" ref="AB12:AB14" si="1">AA12/Z12*100-100</f>
        <v>3.258722843976301</v>
      </c>
    </row>
    <row r="13" spans="1:30" ht="20.25" customHeight="1" thickBot="1" x14ac:dyDescent="0.3">
      <c r="A13" s="3" t="s">
        <v>8</v>
      </c>
      <c r="B13" s="4">
        <v>280</v>
      </c>
      <c r="C13" s="4">
        <v>135</v>
      </c>
      <c r="D13" s="4">
        <v>280</v>
      </c>
      <c r="E13" s="4">
        <v>138</v>
      </c>
      <c r="F13" s="4">
        <v>280</v>
      </c>
      <c r="G13" s="4">
        <v>230</v>
      </c>
      <c r="H13" s="4">
        <v>280</v>
      </c>
      <c r="I13" s="4">
        <v>282</v>
      </c>
      <c r="J13" s="4">
        <v>280</v>
      </c>
      <c r="K13" s="4">
        <v>226</v>
      </c>
      <c r="L13" s="4">
        <v>229</v>
      </c>
      <c r="M13" s="4">
        <v>175</v>
      </c>
      <c r="N13" s="4">
        <v>229</v>
      </c>
      <c r="O13" s="4">
        <v>185</v>
      </c>
      <c r="P13" s="4">
        <v>229</v>
      </c>
      <c r="Q13" s="4">
        <v>188</v>
      </c>
      <c r="R13" s="4">
        <v>229</v>
      </c>
      <c r="S13" s="4">
        <v>229</v>
      </c>
      <c r="T13" s="4">
        <v>229</v>
      </c>
      <c r="U13" s="4">
        <v>195</v>
      </c>
      <c r="V13" s="4">
        <v>229</v>
      </c>
      <c r="W13" s="4">
        <v>205</v>
      </c>
      <c r="X13" s="4">
        <v>229</v>
      </c>
      <c r="Y13" s="4">
        <v>152</v>
      </c>
      <c r="Z13" s="7">
        <f t="shared" si="0"/>
        <v>3003</v>
      </c>
      <c r="AA13" s="7">
        <f t="shared" si="0"/>
        <v>2340</v>
      </c>
      <c r="AB13" s="10">
        <f t="shared" si="1"/>
        <v>-22.077922077922068</v>
      </c>
    </row>
    <row r="14" spans="1:30" ht="14.45" customHeight="1" thickBot="1" x14ac:dyDescent="0.3">
      <c r="A14" s="3" t="s">
        <v>2</v>
      </c>
      <c r="B14" s="6">
        <f t="shared" ref="B14:C14" si="2">SUM(B11:B13)</f>
        <v>1120</v>
      </c>
      <c r="C14" s="6">
        <f t="shared" si="2"/>
        <v>1115</v>
      </c>
      <c r="D14" s="6">
        <f t="shared" ref="D14:I14" si="3">SUM(D11:D13)</f>
        <v>1120</v>
      </c>
      <c r="E14" s="6">
        <f t="shared" si="3"/>
        <v>1002</v>
      </c>
      <c r="F14" s="6">
        <f t="shared" si="3"/>
        <v>1120</v>
      </c>
      <c r="G14" s="6">
        <f t="shared" si="3"/>
        <v>1173</v>
      </c>
      <c r="H14" s="6">
        <f t="shared" si="3"/>
        <v>1120</v>
      </c>
      <c r="I14" s="6">
        <f t="shared" si="3"/>
        <v>1266</v>
      </c>
      <c r="J14" s="6">
        <f t="shared" ref="J14:K14" si="4">SUM(J11:J13)</f>
        <v>1120</v>
      </c>
      <c r="K14" s="6">
        <f t="shared" si="4"/>
        <v>1270</v>
      </c>
      <c r="L14" s="6">
        <f t="shared" ref="L14:Z14" si="5">SUM(L11:L13)</f>
        <v>1028</v>
      </c>
      <c r="M14" s="6">
        <f t="shared" si="5"/>
        <v>1107</v>
      </c>
      <c r="N14" s="6">
        <f t="shared" si="5"/>
        <v>1028</v>
      </c>
      <c r="O14" s="6">
        <f t="shared" si="5"/>
        <v>1221</v>
      </c>
      <c r="P14" s="6">
        <f t="shared" si="5"/>
        <v>1028</v>
      </c>
      <c r="Q14" s="6">
        <f t="shared" si="5"/>
        <v>1232</v>
      </c>
      <c r="R14" s="6">
        <f t="shared" ref="R14" si="6">SUM(R11:R13)</f>
        <v>1028</v>
      </c>
      <c r="S14" s="6">
        <f>SUM(S11:S13)</f>
        <v>1246</v>
      </c>
      <c r="T14" s="6">
        <f t="shared" ref="T14" si="7">SUM(T11:T13)</f>
        <v>1028</v>
      </c>
      <c r="U14" s="6">
        <f>SUM(U11:U13)</f>
        <v>1232</v>
      </c>
      <c r="V14" s="6">
        <f t="shared" ref="V14" si="8">SUM(V11:V13)</f>
        <v>1028</v>
      </c>
      <c r="W14" s="6">
        <f>SUM(W11:W13)</f>
        <v>1153</v>
      </c>
      <c r="X14" s="6">
        <f t="shared" si="5"/>
        <v>1028</v>
      </c>
      <c r="Y14" s="6">
        <f>SUM(Y11:Y13)</f>
        <v>1108</v>
      </c>
      <c r="Z14" s="7">
        <f t="shared" si="5"/>
        <v>12796</v>
      </c>
      <c r="AA14" s="7">
        <f t="shared" ref="AA14" si="9">SUM(AA11:AA13)</f>
        <v>14125</v>
      </c>
      <c r="AB14" s="10">
        <f t="shared" si="1"/>
        <v>10.386058143169734</v>
      </c>
      <c r="AD14" s="12"/>
    </row>
    <row r="15" spans="1:30" ht="14.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AA15" s="9"/>
    </row>
    <row r="16" spans="1:30" ht="14.45" customHeight="1" thickBot="1" x14ac:dyDescent="0.3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t="14.45" customHeight="1" thickBot="1" x14ac:dyDescent="0.3">
      <c r="A17" s="14"/>
      <c r="B17" s="16" t="s">
        <v>1</v>
      </c>
      <c r="C17" s="17"/>
      <c r="D17" s="16" t="s">
        <v>19</v>
      </c>
      <c r="E17" s="17"/>
      <c r="F17" s="16" t="s">
        <v>20</v>
      </c>
      <c r="G17" s="17"/>
      <c r="H17" s="16" t="s">
        <v>21</v>
      </c>
      <c r="I17" s="17"/>
      <c r="J17" s="16" t="s">
        <v>22</v>
      </c>
      <c r="K17" s="17"/>
      <c r="L17" s="16" t="s">
        <v>23</v>
      </c>
      <c r="M17" s="17"/>
      <c r="N17" s="16" t="s">
        <v>24</v>
      </c>
      <c r="O17" s="17"/>
      <c r="P17" s="16" t="s">
        <v>25</v>
      </c>
      <c r="Q17" s="17"/>
      <c r="R17" s="16" t="s">
        <v>26</v>
      </c>
      <c r="S17" s="17"/>
      <c r="T17" s="16" t="s">
        <v>27</v>
      </c>
      <c r="U17" s="17"/>
      <c r="V17" s="16" t="s">
        <v>28</v>
      </c>
      <c r="W17" s="17"/>
      <c r="X17" s="16" t="s">
        <v>29</v>
      </c>
      <c r="Y17" s="17"/>
      <c r="Z17" s="18" t="s">
        <v>2</v>
      </c>
      <c r="AA17" s="19"/>
      <c r="AB17" s="20"/>
    </row>
    <row r="18" spans="1:28" ht="14.45" customHeight="1" thickBot="1" x14ac:dyDescent="0.3">
      <c r="A18" s="15"/>
      <c r="B18" s="8" t="s">
        <v>3</v>
      </c>
      <c r="C18" s="8" t="s">
        <v>4</v>
      </c>
      <c r="D18" s="8" t="s">
        <v>3</v>
      </c>
      <c r="E18" s="8" t="s">
        <v>4</v>
      </c>
      <c r="F18" s="8" t="s">
        <v>3</v>
      </c>
      <c r="G18" s="8" t="s">
        <v>4</v>
      </c>
      <c r="H18" s="8" t="s">
        <v>3</v>
      </c>
      <c r="I18" s="8" t="s">
        <v>4</v>
      </c>
      <c r="J18" s="8" t="s">
        <v>3</v>
      </c>
      <c r="K18" s="8" t="s">
        <v>4</v>
      </c>
      <c r="L18" s="8" t="s">
        <v>3</v>
      </c>
      <c r="M18" s="8" t="s">
        <v>4</v>
      </c>
      <c r="N18" s="8" t="s">
        <v>3</v>
      </c>
      <c r="O18" s="8" t="s">
        <v>4</v>
      </c>
      <c r="P18" s="8" t="s">
        <v>3</v>
      </c>
      <c r="Q18" s="8" t="s">
        <v>4</v>
      </c>
      <c r="R18" s="8" t="s">
        <v>3</v>
      </c>
      <c r="S18" s="8" t="s">
        <v>4</v>
      </c>
      <c r="T18" s="8" t="s">
        <v>3</v>
      </c>
      <c r="U18" s="8" t="s">
        <v>4</v>
      </c>
      <c r="V18" s="8" t="s">
        <v>3</v>
      </c>
      <c r="W18" s="8" t="s">
        <v>4</v>
      </c>
      <c r="X18" s="8" t="s">
        <v>3</v>
      </c>
      <c r="Y18" s="8" t="s">
        <v>4</v>
      </c>
      <c r="Z18" s="11" t="s">
        <v>3</v>
      </c>
      <c r="AA18" s="11" t="s">
        <v>4</v>
      </c>
      <c r="AB18" s="11" t="s">
        <v>5</v>
      </c>
    </row>
    <row r="19" spans="1:28" ht="14.45" customHeight="1" thickBot="1" x14ac:dyDescent="0.3">
      <c r="A19" s="3" t="s">
        <v>10</v>
      </c>
      <c r="B19" s="4">
        <v>70</v>
      </c>
      <c r="C19" s="4">
        <v>107</v>
      </c>
      <c r="D19" s="4">
        <v>70</v>
      </c>
      <c r="E19" s="4">
        <v>92</v>
      </c>
      <c r="F19" s="4">
        <v>70</v>
      </c>
      <c r="G19" s="4">
        <v>100</v>
      </c>
      <c r="H19" s="4">
        <v>70</v>
      </c>
      <c r="I19" s="4">
        <v>97</v>
      </c>
      <c r="J19" s="4">
        <v>70</v>
      </c>
      <c r="K19" s="4">
        <v>96</v>
      </c>
      <c r="L19" s="4">
        <v>195</v>
      </c>
      <c r="M19" s="4">
        <v>91</v>
      </c>
      <c r="N19" s="4">
        <v>195</v>
      </c>
      <c r="O19" s="4">
        <v>109</v>
      </c>
      <c r="P19" s="4">
        <v>195</v>
      </c>
      <c r="Q19" s="4">
        <v>122</v>
      </c>
      <c r="R19" s="4">
        <v>195</v>
      </c>
      <c r="S19" s="4">
        <v>136</v>
      </c>
      <c r="T19" s="4">
        <v>195</v>
      </c>
      <c r="U19" s="4">
        <v>130</v>
      </c>
      <c r="V19" s="4">
        <v>195</v>
      </c>
      <c r="W19" s="4">
        <v>99</v>
      </c>
      <c r="X19" s="4">
        <v>195</v>
      </c>
      <c r="Y19" s="4">
        <v>142</v>
      </c>
      <c r="Z19" s="7">
        <f>B19+D19+F19+H19+J19+N19+L19+P19+X19+R19+T19+V19</f>
        <v>1715</v>
      </c>
      <c r="AA19" s="7">
        <f>C19+E19+G19+I19+K19+O19+M19+Q19+Y19+S19+U19+W19</f>
        <v>1321</v>
      </c>
      <c r="AB19" s="10">
        <f>AA19/Z19*100-100</f>
        <v>-22.973760932944614</v>
      </c>
    </row>
    <row r="20" spans="1:28" ht="14.45" customHeight="1" thickBot="1" x14ac:dyDescent="0.3">
      <c r="A20" s="3" t="s">
        <v>11</v>
      </c>
      <c r="B20" s="4">
        <v>130</v>
      </c>
      <c r="C20" s="4">
        <v>172</v>
      </c>
      <c r="D20" s="4">
        <v>130</v>
      </c>
      <c r="E20" s="4">
        <v>159</v>
      </c>
      <c r="F20" s="4">
        <v>130</v>
      </c>
      <c r="G20" s="4">
        <v>152</v>
      </c>
      <c r="H20" s="4">
        <v>130</v>
      </c>
      <c r="I20" s="4">
        <v>198</v>
      </c>
      <c r="J20" s="4">
        <v>130</v>
      </c>
      <c r="K20" s="4">
        <v>169</v>
      </c>
      <c r="L20" s="4">
        <v>180</v>
      </c>
      <c r="M20" s="4">
        <v>161</v>
      </c>
      <c r="N20" s="4">
        <v>180</v>
      </c>
      <c r="O20" s="4">
        <v>179</v>
      </c>
      <c r="P20" s="4">
        <v>180</v>
      </c>
      <c r="Q20" s="4">
        <v>145</v>
      </c>
      <c r="R20" s="4">
        <v>180</v>
      </c>
      <c r="S20" s="4">
        <v>167</v>
      </c>
      <c r="T20" s="4">
        <v>180</v>
      </c>
      <c r="U20" s="4">
        <v>169</v>
      </c>
      <c r="V20" s="4">
        <v>180</v>
      </c>
      <c r="W20" s="4">
        <v>181</v>
      </c>
      <c r="X20" s="4">
        <v>180</v>
      </c>
      <c r="Y20" s="4">
        <v>187</v>
      </c>
      <c r="Z20" s="7">
        <f>B20+D20+F20+H20+J20+N20+L20+P20+X20+R20+T20+V20</f>
        <v>1910</v>
      </c>
      <c r="AA20" s="7">
        <f>C20+E20+G20+I20+K20+O20+M20+Q20+Y20+S20+U20+W20</f>
        <v>2039</v>
      </c>
      <c r="AB20" s="10">
        <f t="shared" ref="AB20:AB21" si="10">AA20/Z20*100-100</f>
        <v>6.7539267015706912</v>
      </c>
    </row>
    <row r="21" spans="1:28" ht="14.45" customHeight="1" thickBot="1" x14ac:dyDescent="0.3">
      <c r="A21" s="3" t="s">
        <v>2</v>
      </c>
      <c r="B21" s="4">
        <f t="shared" ref="B21:C21" si="11">SUM(B19:B20)</f>
        <v>200</v>
      </c>
      <c r="C21" s="4">
        <f t="shared" si="11"/>
        <v>279</v>
      </c>
      <c r="D21" s="4">
        <f t="shared" ref="D21:E21" si="12">SUM(D19:D20)</f>
        <v>200</v>
      </c>
      <c r="E21" s="4">
        <f t="shared" si="12"/>
        <v>251</v>
      </c>
      <c r="F21" s="4">
        <f t="shared" ref="F21:J21" si="13">SUM(F19:F20)</f>
        <v>200</v>
      </c>
      <c r="G21" s="4">
        <f>SUM(G19:G20)</f>
        <v>252</v>
      </c>
      <c r="H21" s="4">
        <f t="shared" ref="H21" si="14">SUM(H19:H20)</f>
        <v>200</v>
      </c>
      <c r="I21" s="4">
        <f>SUM(I19:I20)</f>
        <v>295</v>
      </c>
      <c r="J21" s="4">
        <f t="shared" si="13"/>
        <v>200</v>
      </c>
      <c r="K21" s="4">
        <f t="shared" ref="K21:AA21" si="15">SUM(K19:K20)</f>
        <v>265</v>
      </c>
      <c r="L21" s="4">
        <f t="shared" si="15"/>
        <v>375</v>
      </c>
      <c r="M21" s="4">
        <f t="shared" si="15"/>
        <v>252</v>
      </c>
      <c r="N21" s="4">
        <f t="shared" si="15"/>
        <v>375</v>
      </c>
      <c r="O21" s="4">
        <f t="shared" si="15"/>
        <v>288</v>
      </c>
      <c r="P21" s="4">
        <f t="shared" ref="P21:X21" si="16">SUM(P19:P20)</f>
        <v>375</v>
      </c>
      <c r="Q21" s="4">
        <f t="shared" si="16"/>
        <v>267</v>
      </c>
      <c r="R21" s="4">
        <f t="shared" si="16"/>
        <v>375</v>
      </c>
      <c r="S21" s="4">
        <f t="shared" si="16"/>
        <v>303</v>
      </c>
      <c r="T21" s="4">
        <f t="shared" ref="T21" si="17">SUM(T19:T20)</f>
        <v>375</v>
      </c>
      <c r="U21" s="4">
        <f t="shared" ref="U21:W21" si="18">SUM(U19:U20)</f>
        <v>299</v>
      </c>
      <c r="V21" s="4">
        <f t="shared" si="18"/>
        <v>375</v>
      </c>
      <c r="W21" s="4">
        <f t="shared" si="18"/>
        <v>280</v>
      </c>
      <c r="X21" s="4">
        <f t="shared" si="16"/>
        <v>375</v>
      </c>
      <c r="Y21" s="4">
        <f>SUM(Y19:Y20)</f>
        <v>329</v>
      </c>
      <c r="Z21" s="7">
        <f t="shared" si="15"/>
        <v>3625</v>
      </c>
      <c r="AA21" s="7">
        <f t="shared" si="15"/>
        <v>3360</v>
      </c>
      <c r="AB21" s="10">
        <f t="shared" si="10"/>
        <v>-7.3103448275862064</v>
      </c>
    </row>
    <row r="22" spans="1:28" ht="14.4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28" ht="14.45" customHeight="1" thickBot="1" x14ac:dyDescent="0.3">
      <c r="A23" s="13" t="s">
        <v>12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ht="14.45" customHeight="1" thickBot="1" x14ac:dyDescent="0.3">
      <c r="A24" s="14"/>
      <c r="B24" s="16" t="s">
        <v>1</v>
      </c>
      <c r="C24" s="17"/>
      <c r="D24" s="16" t="s">
        <v>19</v>
      </c>
      <c r="E24" s="17"/>
      <c r="F24" s="16" t="s">
        <v>20</v>
      </c>
      <c r="G24" s="17"/>
      <c r="H24" s="16" t="s">
        <v>21</v>
      </c>
      <c r="I24" s="17"/>
      <c r="J24" s="16" t="s">
        <v>22</v>
      </c>
      <c r="K24" s="17"/>
      <c r="L24" s="16" t="s">
        <v>23</v>
      </c>
      <c r="M24" s="17"/>
      <c r="N24" s="16" t="s">
        <v>24</v>
      </c>
      <c r="O24" s="17"/>
      <c r="P24" s="16" t="s">
        <v>25</v>
      </c>
      <c r="Q24" s="17"/>
      <c r="R24" s="16" t="s">
        <v>26</v>
      </c>
      <c r="S24" s="17"/>
      <c r="T24" s="16" t="s">
        <v>27</v>
      </c>
      <c r="U24" s="17"/>
      <c r="V24" s="16" t="s">
        <v>28</v>
      </c>
      <c r="W24" s="17"/>
      <c r="X24" s="16" t="s">
        <v>29</v>
      </c>
      <c r="Y24" s="17"/>
      <c r="Z24" s="18" t="s">
        <v>2</v>
      </c>
      <c r="AA24" s="19"/>
      <c r="AB24" s="20"/>
    </row>
    <row r="25" spans="1:28" ht="14.45" customHeight="1" thickBot="1" x14ac:dyDescent="0.3">
      <c r="A25" s="15"/>
      <c r="B25" s="8" t="s">
        <v>3</v>
      </c>
      <c r="C25" s="8" t="s">
        <v>4</v>
      </c>
      <c r="D25" s="8" t="s">
        <v>3</v>
      </c>
      <c r="E25" s="8" t="s">
        <v>4</v>
      </c>
      <c r="F25" s="8" t="s">
        <v>3</v>
      </c>
      <c r="G25" s="8" t="s">
        <v>4</v>
      </c>
      <c r="H25" s="8" t="s">
        <v>3</v>
      </c>
      <c r="I25" s="8" t="s">
        <v>4</v>
      </c>
      <c r="J25" s="8" t="s">
        <v>3</v>
      </c>
      <c r="K25" s="8" t="s">
        <v>4</v>
      </c>
      <c r="L25" s="8" t="s">
        <v>3</v>
      </c>
      <c r="M25" s="8" t="s">
        <v>4</v>
      </c>
      <c r="N25" s="8" t="s">
        <v>3</v>
      </c>
      <c r="O25" s="8" t="s">
        <v>4</v>
      </c>
      <c r="P25" s="8" t="s">
        <v>3</v>
      </c>
      <c r="Q25" s="8" t="s">
        <v>4</v>
      </c>
      <c r="R25" s="8" t="s">
        <v>3</v>
      </c>
      <c r="S25" s="8" t="s">
        <v>4</v>
      </c>
      <c r="T25" s="8" t="s">
        <v>3</v>
      </c>
      <c r="U25" s="8" t="s">
        <v>4</v>
      </c>
      <c r="V25" s="8" t="s">
        <v>3</v>
      </c>
      <c r="W25" s="8" t="s">
        <v>4</v>
      </c>
      <c r="X25" s="8" t="s">
        <v>3</v>
      </c>
      <c r="Y25" s="8" t="s">
        <v>4</v>
      </c>
      <c r="Z25" s="11" t="s">
        <v>3</v>
      </c>
      <c r="AA25" s="11" t="s">
        <v>4</v>
      </c>
      <c r="AB25" s="11" t="s">
        <v>5</v>
      </c>
    </row>
    <row r="26" spans="1:28" ht="14.45" customHeight="1" thickBot="1" x14ac:dyDescent="0.3">
      <c r="A26" s="3" t="s">
        <v>13</v>
      </c>
      <c r="B26" s="4">
        <v>35</v>
      </c>
      <c r="C26" s="4">
        <v>34</v>
      </c>
      <c r="D26" s="4">
        <v>35</v>
      </c>
      <c r="E26" s="4">
        <v>29</v>
      </c>
      <c r="F26" s="4">
        <v>35</v>
      </c>
      <c r="G26" s="4">
        <v>28</v>
      </c>
      <c r="H26" s="4">
        <v>35</v>
      </c>
      <c r="I26" s="4">
        <v>31</v>
      </c>
      <c r="J26" s="4">
        <v>35</v>
      </c>
      <c r="K26" s="4">
        <v>30</v>
      </c>
      <c r="L26" s="4">
        <v>50</v>
      </c>
      <c r="M26" s="4">
        <v>48</v>
      </c>
      <c r="N26" s="4">
        <v>50</v>
      </c>
      <c r="O26" s="4">
        <v>47</v>
      </c>
      <c r="P26" s="4">
        <v>50</v>
      </c>
      <c r="Q26" s="4">
        <v>55</v>
      </c>
      <c r="R26" s="4">
        <v>50</v>
      </c>
      <c r="S26" s="4">
        <v>53</v>
      </c>
      <c r="T26" s="4">
        <v>50</v>
      </c>
      <c r="U26" s="4">
        <v>75</v>
      </c>
      <c r="V26" s="4">
        <v>50</v>
      </c>
      <c r="W26" s="4">
        <v>55</v>
      </c>
      <c r="X26" s="4">
        <v>50</v>
      </c>
      <c r="Y26" s="4">
        <v>15</v>
      </c>
      <c r="Z26" s="5">
        <f>B26+D26+F26+H26+J26+L26+N26+P26+R26+T26+X26+V26</f>
        <v>525</v>
      </c>
      <c r="AA26" s="5">
        <f>C26+E26+G26+I26+K26+O26+M26+Q26+Y26+S26+U26+W26</f>
        <v>500</v>
      </c>
      <c r="AB26" s="10">
        <f>AA26/Z26*100-100</f>
        <v>-4.7619047619047734</v>
      </c>
    </row>
    <row r="27" spans="1:28" ht="14.45" customHeight="1" thickBot="1" x14ac:dyDescent="0.3">
      <c r="A27" s="3" t="s">
        <v>2</v>
      </c>
      <c r="B27" s="4">
        <v>35</v>
      </c>
      <c r="C27" s="4">
        <f t="shared" ref="C27" si="19">C26</f>
        <v>34</v>
      </c>
      <c r="D27" s="4">
        <v>35</v>
      </c>
      <c r="E27" s="4">
        <f t="shared" ref="E27" si="20">E26</f>
        <v>29</v>
      </c>
      <c r="F27" s="4">
        <v>35</v>
      </c>
      <c r="G27" s="4">
        <v>28</v>
      </c>
      <c r="H27" s="4">
        <v>35</v>
      </c>
      <c r="I27" s="4">
        <v>31</v>
      </c>
      <c r="J27" s="4">
        <v>35</v>
      </c>
      <c r="K27" s="4">
        <v>30</v>
      </c>
      <c r="L27" s="4">
        <f>L26</f>
        <v>50</v>
      </c>
      <c r="M27" s="4">
        <v>48</v>
      </c>
      <c r="N27" s="4">
        <f>N26</f>
        <v>50</v>
      </c>
      <c r="O27" s="4">
        <v>47</v>
      </c>
      <c r="P27" s="4">
        <v>50</v>
      </c>
      <c r="Q27" s="4">
        <v>0</v>
      </c>
      <c r="R27" s="4">
        <v>50</v>
      </c>
      <c r="S27" s="4">
        <v>53</v>
      </c>
      <c r="T27" s="4">
        <v>50</v>
      </c>
      <c r="U27" s="4">
        <v>75</v>
      </c>
      <c r="V27" s="4">
        <v>50</v>
      </c>
      <c r="W27" s="4">
        <v>55</v>
      </c>
      <c r="X27" s="4">
        <v>50</v>
      </c>
      <c r="Y27" s="4">
        <f>Y26</f>
        <v>15</v>
      </c>
      <c r="Z27" s="5">
        <f>B27+D27+F27+H27+J27+L27+N27+P27+R27+T27+X27+V27</f>
        <v>525</v>
      </c>
      <c r="AA27" s="5">
        <f>AA26</f>
        <v>500</v>
      </c>
      <c r="AB27" s="10">
        <f>AA27/Z27*100-100</f>
        <v>-4.7619047619047734</v>
      </c>
    </row>
    <row r="28" spans="1:28" ht="14.4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28" ht="14.45" customHeight="1" thickBot="1" x14ac:dyDescent="0.3">
      <c r="A29" s="13" t="s">
        <v>14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ht="14.45" customHeight="1" thickBot="1" x14ac:dyDescent="0.3">
      <c r="A30" s="14"/>
      <c r="B30" s="16" t="s">
        <v>1</v>
      </c>
      <c r="C30" s="17"/>
      <c r="D30" s="16" t="s">
        <v>19</v>
      </c>
      <c r="E30" s="17"/>
      <c r="F30" s="16" t="s">
        <v>20</v>
      </c>
      <c r="G30" s="17"/>
      <c r="H30" s="16" t="s">
        <v>21</v>
      </c>
      <c r="I30" s="17"/>
      <c r="J30" s="16" t="s">
        <v>22</v>
      </c>
      <c r="K30" s="17"/>
      <c r="L30" s="16" t="s">
        <v>23</v>
      </c>
      <c r="M30" s="17"/>
      <c r="N30" s="16" t="s">
        <v>24</v>
      </c>
      <c r="O30" s="17"/>
      <c r="P30" s="16" t="s">
        <v>25</v>
      </c>
      <c r="Q30" s="17"/>
      <c r="R30" s="16" t="s">
        <v>26</v>
      </c>
      <c r="S30" s="17"/>
      <c r="T30" s="16" t="s">
        <v>27</v>
      </c>
      <c r="U30" s="17"/>
      <c r="V30" s="16" t="s">
        <v>28</v>
      </c>
      <c r="W30" s="17"/>
      <c r="X30" s="16" t="s">
        <v>29</v>
      </c>
      <c r="Y30" s="17"/>
      <c r="Z30" s="18" t="s">
        <v>2</v>
      </c>
      <c r="AA30" s="19"/>
      <c r="AB30" s="20"/>
    </row>
    <row r="31" spans="1:28" ht="14.45" customHeight="1" thickBot="1" x14ac:dyDescent="0.3">
      <c r="A31" s="15"/>
      <c r="B31" s="8" t="s">
        <v>3</v>
      </c>
      <c r="C31" s="8" t="s">
        <v>4</v>
      </c>
      <c r="D31" s="8" t="s">
        <v>3</v>
      </c>
      <c r="E31" s="8" t="s">
        <v>4</v>
      </c>
      <c r="F31" s="8" t="s">
        <v>3</v>
      </c>
      <c r="G31" s="8" t="s">
        <v>4</v>
      </c>
      <c r="H31" s="8" t="s">
        <v>3</v>
      </c>
      <c r="I31" s="8" t="s">
        <v>4</v>
      </c>
      <c r="J31" s="8" t="s">
        <v>3</v>
      </c>
      <c r="K31" s="8" t="s">
        <v>4</v>
      </c>
      <c r="L31" s="8" t="s">
        <v>3</v>
      </c>
      <c r="M31" s="8" t="s">
        <v>4</v>
      </c>
      <c r="N31" s="8" t="s">
        <v>3</v>
      </c>
      <c r="O31" s="8" t="s">
        <v>4</v>
      </c>
      <c r="P31" s="8" t="s">
        <v>3</v>
      </c>
      <c r="Q31" s="8" t="s">
        <v>4</v>
      </c>
      <c r="R31" s="8" t="s">
        <v>3</v>
      </c>
      <c r="S31" s="8" t="s">
        <v>4</v>
      </c>
      <c r="T31" s="8" t="s">
        <v>3</v>
      </c>
      <c r="U31" s="8" t="s">
        <v>4</v>
      </c>
      <c r="V31" s="8" t="s">
        <v>3</v>
      </c>
      <c r="W31" s="8" t="s">
        <v>4</v>
      </c>
      <c r="X31" s="8" t="s">
        <v>3</v>
      </c>
      <c r="Y31" s="8" t="s">
        <v>4</v>
      </c>
      <c r="Z31" s="11" t="s">
        <v>3</v>
      </c>
      <c r="AA31" s="11" t="s">
        <v>4</v>
      </c>
      <c r="AB31" s="11" t="s">
        <v>5</v>
      </c>
    </row>
    <row r="32" spans="1:28" ht="14.45" customHeight="1" thickBot="1" x14ac:dyDescent="0.3">
      <c r="A32" s="3" t="s">
        <v>15</v>
      </c>
      <c r="B32" s="6">
        <v>13900</v>
      </c>
      <c r="C32" s="6">
        <v>15100</v>
      </c>
      <c r="D32" s="6">
        <v>13900</v>
      </c>
      <c r="E32" s="6">
        <v>14686</v>
      </c>
      <c r="F32" s="6">
        <v>13900</v>
      </c>
      <c r="G32" s="6">
        <v>18016</v>
      </c>
      <c r="H32" s="6">
        <v>13900</v>
      </c>
      <c r="I32" s="6">
        <v>18203</v>
      </c>
      <c r="J32" s="6">
        <v>13900</v>
      </c>
      <c r="K32" s="6">
        <v>18510</v>
      </c>
      <c r="L32" s="6">
        <v>8000</v>
      </c>
      <c r="M32" s="6">
        <v>16455</v>
      </c>
      <c r="N32" s="6">
        <v>8000</v>
      </c>
      <c r="O32" s="6">
        <v>15586</v>
      </c>
      <c r="P32" s="6">
        <v>8000</v>
      </c>
      <c r="Q32" s="6">
        <v>17148</v>
      </c>
      <c r="R32" s="6">
        <v>8000</v>
      </c>
      <c r="S32" s="6">
        <v>16648</v>
      </c>
      <c r="T32" s="6">
        <v>8000</v>
      </c>
      <c r="U32" s="6">
        <v>12757</v>
      </c>
      <c r="V32" s="6">
        <v>8000</v>
      </c>
      <c r="W32" s="6">
        <v>11711</v>
      </c>
      <c r="X32" s="6">
        <v>8000</v>
      </c>
      <c r="Y32" s="6">
        <v>11619</v>
      </c>
      <c r="Z32" s="7">
        <f>B32+D32+F32+H32+J32+N32+L32+P32+X32+R32+T32+V32</f>
        <v>125500</v>
      </c>
      <c r="AA32" s="7">
        <f>SUM(C32+E32+K32+G32)+I32+O32+M32+Q32+Y32+S32+U32+W32</f>
        <v>186439</v>
      </c>
      <c r="AB32" s="10">
        <f>AA32/Z32*100-100</f>
        <v>48.55697211155379</v>
      </c>
    </row>
    <row r="34" spans="1:1" x14ac:dyDescent="0.25">
      <c r="A34" t="s">
        <v>16</v>
      </c>
    </row>
  </sheetData>
  <mergeCells count="62">
    <mergeCell ref="Z9:AB9"/>
    <mergeCell ref="A16:AB16"/>
    <mergeCell ref="A17:A18"/>
    <mergeCell ref="H9:I9"/>
    <mergeCell ref="H17:I17"/>
    <mergeCell ref="F17:G17"/>
    <mergeCell ref="N9:O9"/>
    <mergeCell ref="N17:O17"/>
    <mergeCell ref="L9:M9"/>
    <mergeCell ref="L17:M17"/>
    <mergeCell ref="P9:Q9"/>
    <mergeCell ref="P17:Q17"/>
    <mergeCell ref="R9:S9"/>
    <mergeCell ref="R17:S17"/>
    <mergeCell ref="X9:Y9"/>
    <mergeCell ref="V9:W9"/>
    <mergeCell ref="A24:A25"/>
    <mergeCell ref="J24:K24"/>
    <mergeCell ref="R24:S24"/>
    <mergeCell ref="R30:S30"/>
    <mergeCell ref="Z17:AB17"/>
    <mergeCell ref="V17:W17"/>
    <mergeCell ref="V24:W24"/>
    <mergeCell ref="V30:W30"/>
    <mergeCell ref="T17:U17"/>
    <mergeCell ref="T24:U24"/>
    <mergeCell ref="T30:U30"/>
    <mergeCell ref="X17:Y17"/>
    <mergeCell ref="X24:Y24"/>
    <mergeCell ref="X30:Y30"/>
    <mergeCell ref="A5:AB5"/>
    <mergeCell ref="A6:AB6"/>
    <mergeCell ref="H24:I24"/>
    <mergeCell ref="H30:I30"/>
    <mergeCell ref="D30:E30"/>
    <mergeCell ref="J17:K17"/>
    <mergeCell ref="A9:A10"/>
    <mergeCell ref="B9:C9"/>
    <mergeCell ref="B17:C17"/>
    <mergeCell ref="B24:C24"/>
    <mergeCell ref="J9:K9"/>
    <mergeCell ref="D9:E9"/>
    <mergeCell ref="D17:E17"/>
    <mergeCell ref="D24:E24"/>
    <mergeCell ref="F9:G9"/>
    <mergeCell ref="Z30:AB30"/>
    <mergeCell ref="A8:AB8"/>
    <mergeCell ref="A30:A31"/>
    <mergeCell ref="J30:K30"/>
    <mergeCell ref="Z24:AB24"/>
    <mergeCell ref="A29:AB29"/>
    <mergeCell ref="B30:C30"/>
    <mergeCell ref="F24:G24"/>
    <mergeCell ref="F30:G30"/>
    <mergeCell ref="N24:O24"/>
    <mergeCell ref="N30:O30"/>
    <mergeCell ref="L24:M24"/>
    <mergeCell ref="L30:M30"/>
    <mergeCell ref="T9:U9"/>
    <mergeCell ref="P24:Q24"/>
    <mergeCell ref="P30:Q30"/>
    <mergeCell ref="A23:AB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2025-12-09T21:49:36Z</cp:lastPrinted>
  <dcterms:created xsi:type="dcterms:W3CDTF">2024-04-30T17:26:57Z</dcterms:created>
  <dcterms:modified xsi:type="dcterms:W3CDTF">2026-02-09T14:50:46Z</dcterms:modified>
</cp:coreProperties>
</file>