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\2026\Conteúdo Acesso a Informação\1. Atividades e Resultados - Planilha de Produção\Relatório de Atividades Hospitalar\"/>
    </mc:Choice>
  </mc:AlternateContent>
  <xr:revisionPtr revIDLastSave="0" documentId="13_ncr:1_{8647FD3F-77F1-4341-A664-B2598F820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G26" i="1"/>
  <c r="G27" i="1" s="1"/>
  <c r="F27" i="1"/>
  <c r="F26" i="1"/>
  <c r="E21" i="1"/>
  <c r="G20" i="1"/>
  <c r="G19" i="1"/>
  <c r="F20" i="1"/>
  <c r="F19" i="1"/>
  <c r="G12" i="1"/>
  <c r="G13" i="1"/>
  <c r="G11" i="1"/>
  <c r="F13" i="1"/>
  <c r="F12" i="1"/>
  <c r="F11" i="1"/>
  <c r="E14" i="1"/>
  <c r="D27" i="1"/>
  <c r="D21" i="1"/>
  <c r="D14" i="1"/>
  <c r="B27" i="1"/>
  <c r="C27" i="1"/>
  <c r="C21" i="1"/>
  <c r="B21" i="1"/>
  <c r="C14" i="1"/>
  <c r="B14" i="1"/>
  <c r="H26" i="1" l="1"/>
  <c r="H27" i="1"/>
  <c r="F14" i="1"/>
  <c r="G21" i="1"/>
  <c r="H20" i="1"/>
  <c r="H12" i="1"/>
  <c r="H13" i="1"/>
  <c r="H11" i="1"/>
  <c r="F21" i="1"/>
  <c r="G14" i="1"/>
  <c r="H32" i="1"/>
  <c r="H19" i="1"/>
  <c r="H21" i="1" l="1"/>
  <c r="H14" i="1"/>
</calcChain>
</file>

<file path=xl/sharedStrings.xml><?xml version="1.0" encoding="utf-8"?>
<sst xmlns="http://schemas.openxmlformats.org/spreadsheetml/2006/main" count="57" uniqueCount="20">
  <si>
    <t> 183 - Internações </t>
  </si>
  <si>
    <t>Janeiro</t>
  </si>
  <si>
    <t>Total</t>
  </si>
  <si>
    <t>Cont.</t>
  </si>
  <si>
    <t>Real.</t>
  </si>
  <si>
    <t>%</t>
  </si>
  <si>
    <t>Clínica Médica</t>
  </si>
  <si>
    <t>Obstetrícia</t>
  </si>
  <si>
    <t>Pediatria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</si>
  <si>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</si>
  <si>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</si>
  <si>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</si>
  <si>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</si>
  <si>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</si>
  <si>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</si>
  <si>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</si>
  <si>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 xml:space="preserve"> Fonte: http://www.gestao.saude.sp.gov.br</t>
  </si>
  <si>
    <t>HOSPITAL GERAL DE PEDREIRA</t>
  </si>
  <si>
    <t>Ano: 2026</t>
  </si>
  <si>
    <t>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</si>
</sst>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Verdana"/>
      <family val="2"/>
    </font>
    <font>
      <sz val="11"/>
      <color rgb="FF000000"/>
      <name val="Verdana"/>
      <family val="2"/>
    </font>
    <font>
      <sz val="5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1"/>
      <color rgb="FF696969"/>
      <name val="Aptos Display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right" wrapText="1"/>
    </xf>
    <xf numFmtId="2" fontId="21" fillId="0" borderId="14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wrapText="1"/>
    </xf>
    <xf numFmtId="3" fontId="0" fillId="0" borderId="0" xfId="0" applyNumberFormat="1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2" fillId="0" borderId="15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68791</xdr:rowOff>
    </xdr:from>
    <xdr:to>
      <xdr:col>8</xdr:col>
      <xdr:colOff>13097</xdr:colOff>
      <xdr:row>3</xdr:row>
      <xdr:rowOff>49741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8712A-3744-BFB6-B45E-B2839C9B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68791"/>
          <a:ext cx="72747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77258</xdr:rowOff>
    </xdr:from>
    <xdr:to>
      <xdr:col>0</xdr:col>
      <xdr:colOff>1152525</xdr:colOff>
      <xdr:row>3</xdr:row>
      <xdr:rowOff>124884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0EA667BA-EB5A-93BF-0415-1EB4D3C6D2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77258"/>
          <a:ext cx="1057275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workbookViewId="0">
      <selection activeCell="P28" sqref="P28"/>
    </sheetView>
  </sheetViews>
  <sheetFormatPr defaultRowHeight="15" x14ac:dyDescent="0.25"/>
  <cols>
    <col min="1" max="1" width="20.42578125" customWidth="1"/>
    <col min="2" max="2" width="8.85546875" customWidth="1"/>
    <col min="3" max="5" width="8" customWidth="1"/>
    <col min="6" max="6" width="8.5703125" bestFit="1" customWidth="1"/>
    <col min="7" max="7" width="7.5703125" bestFit="1" customWidth="1"/>
    <col min="8" max="8" width="9.140625" customWidth="1"/>
  </cols>
  <sheetData>
    <row r="1" spans="1:10" ht="18.75" customHeight="1" x14ac:dyDescent="0.25"/>
    <row r="2" spans="1:10" ht="14.45" customHeight="1" x14ac:dyDescent="0.25"/>
    <row r="3" spans="1:10" ht="20.45" customHeight="1" x14ac:dyDescent="0.25"/>
    <row r="4" spans="1:10" ht="14.45" customHeight="1" x14ac:dyDescent="0.25"/>
    <row r="5" spans="1:10" ht="21" customHeight="1" x14ac:dyDescent="0.25">
      <c r="A5" s="13" t="s">
        <v>17</v>
      </c>
      <c r="B5" s="13"/>
      <c r="C5" s="13"/>
      <c r="D5" s="13"/>
      <c r="E5" s="13"/>
      <c r="F5" s="13"/>
      <c r="G5" s="13"/>
      <c r="H5" s="13"/>
    </row>
    <row r="6" spans="1:10" ht="14.45" customHeight="1" x14ac:dyDescent="0.25">
      <c r="A6" s="14" t="s">
        <v>18</v>
      </c>
      <c r="B6" s="14"/>
      <c r="C6" s="14"/>
      <c r="D6" s="14"/>
      <c r="E6" s="14"/>
      <c r="F6" s="14"/>
      <c r="G6" s="14"/>
      <c r="H6" s="14"/>
    </row>
    <row r="7" spans="1:10" ht="14.45" customHeight="1" x14ac:dyDescent="0.25">
      <c r="A7" s="1"/>
      <c r="B7" s="1"/>
      <c r="C7" s="1"/>
      <c r="D7" s="1"/>
      <c r="E7" s="1"/>
      <c r="F7" s="1"/>
      <c r="G7" s="1"/>
    </row>
    <row r="8" spans="1:10" ht="14.45" customHeight="1" thickBot="1" x14ac:dyDescent="0.3">
      <c r="A8" s="22" t="s">
        <v>0</v>
      </c>
      <c r="B8" s="22"/>
      <c r="C8" s="22"/>
      <c r="D8" s="22"/>
      <c r="E8" s="22"/>
      <c r="F8" s="22"/>
      <c r="G8" s="22"/>
      <c r="H8" s="22"/>
    </row>
    <row r="9" spans="1:10" ht="14.45" customHeight="1" thickBot="1" x14ac:dyDescent="0.3">
      <c r="A9" s="15"/>
      <c r="B9" s="17" t="s">
        <v>1</v>
      </c>
      <c r="C9" s="18"/>
      <c r="D9" s="17" t="s">
        <v>19</v>
      </c>
      <c r="E9" s="18"/>
      <c r="F9" s="19" t="s">
        <v>2</v>
      </c>
      <c r="G9" s="20"/>
      <c r="H9" s="21"/>
    </row>
    <row r="10" spans="1:10" ht="14.45" customHeight="1" thickBot="1" x14ac:dyDescent="0.3">
      <c r="A10" s="16"/>
      <c r="B10" s="8" t="s">
        <v>3</v>
      </c>
      <c r="C10" s="8" t="s">
        <v>4</v>
      </c>
      <c r="D10" s="8" t="s">
        <v>3</v>
      </c>
      <c r="E10" s="8" t="s">
        <v>4</v>
      </c>
      <c r="F10" s="11" t="s">
        <v>3</v>
      </c>
      <c r="G10" s="11" t="s">
        <v>4</v>
      </c>
      <c r="H10" s="11" t="s">
        <v>5</v>
      </c>
    </row>
    <row r="11" spans="1:10" ht="16.5" customHeight="1" thickBot="1" x14ac:dyDescent="0.3">
      <c r="A11" s="3" t="s">
        <v>6</v>
      </c>
      <c r="B11" s="4">
        <v>700</v>
      </c>
      <c r="C11" s="4">
        <v>750</v>
      </c>
      <c r="D11" s="4">
        <v>700</v>
      </c>
      <c r="E11" s="4">
        <v>648</v>
      </c>
      <c r="F11" s="7">
        <f>B11*2</f>
        <v>1400</v>
      </c>
      <c r="G11" s="7">
        <f>C11+E11</f>
        <v>1398</v>
      </c>
      <c r="H11" s="10">
        <f>G11/F11*100-100</f>
        <v>-0.1428571428571388</v>
      </c>
    </row>
    <row r="12" spans="1:10" ht="18" customHeight="1" thickBot="1" x14ac:dyDescent="0.3">
      <c r="A12" s="3" t="s">
        <v>7</v>
      </c>
      <c r="B12" s="4">
        <v>259</v>
      </c>
      <c r="C12" s="4">
        <v>261</v>
      </c>
      <c r="D12" s="4">
        <v>259</v>
      </c>
      <c r="E12" s="4">
        <v>278</v>
      </c>
      <c r="F12" s="7">
        <f>B12*2</f>
        <v>518</v>
      </c>
      <c r="G12" s="7">
        <f t="shared" ref="G12:G13" si="0">C12+E12</f>
        <v>539</v>
      </c>
      <c r="H12" s="10">
        <f t="shared" ref="H12:H14" si="1">G12/F12*100-100</f>
        <v>4.0540540540540633</v>
      </c>
    </row>
    <row r="13" spans="1:10" ht="20.25" customHeight="1" thickBot="1" x14ac:dyDescent="0.3">
      <c r="A13" s="3" t="s">
        <v>8</v>
      </c>
      <c r="B13" s="4">
        <v>230</v>
      </c>
      <c r="C13" s="4">
        <v>133</v>
      </c>
      <c r="D13" s="4">
        <v>230</v>
      </c>
      <c r="E13" s="4">
        <v>175</v>
      </c>
      <c r="F13" s="7">
        <f>B13*2</f>
        <v>460</v>
      </c>
      <c r="G13" s="7">
        <f t="shared" si="0"/>
        <v>308</v>
      </c>
      <c r="H13" s="10">
        <f t="shared" si="1"/>
        <v>-33.043478260869563</v>
      </c>
    </row>
    <row r="14" spans="1:10" ht="14.45" customHeight="1" thickBot="1" x14ac:dyDescent="0.3">
      <c r="A14" s="3" t="s">
        <v>2</v>
      </c>
      <c r="B14" s="6">
        <f t="shared" ref="B14:C14" si="2">SUM(B11:B13)</f>
        <v>1189</v>
      </c>
      <c r="C14" s="6">
        <f t="shared" si="2"/>
        <v>1144</v>
      </c>
      <c r="D14" s="6">
        <f>SUM(D11:D13)</f>
        <v>1189</v>
      </c>
      <c r="E14" s="6">
        <f>SUM(E11:E13)</f>
        <v>1101</v>
      </c>
      <c r="F14" s="7">
        <f t="shared" ref="F14" si="3">SUM(F11:F13)</f>
        <v>2378</v>
      </c>
      <c r="G14" s="7">
        <f t="shared" ref="G14" si="4">SUM(G11:G13)</f>
        <v>2245</v>
      </c>
      <c r="H14" s="10">
        <f t="shared" si="1"/>
        <v>-5.5929352396972263</v>
      </c>
      <c r="J14" s="12"/>
    </row>
    <row r="15" spans="1:10" ht="14.45" customHeight="1" x14ac:dyDescent="0.25">
      <c r="A15" s="2"/>
      <c r="B15" s="2"/>
      <c r="C15" s="2"/>
      <c r="D15" s="2"/>
      <c r="E15" s="2"/>
      <c r="G15" s="9"/>
    </row>
    <row r="16" spans="1:10" ht="14.45" customHeight="1" thickBot="1" x14ac:dyDescent="0.3">
      <c r="A16" s="22" t="s">
        <v>9</v>
      </c>
      <c r="B16" s="22"/>
      <c r="C16" s="22"/>
      <c r="D16" s="22"/>
      <c r="E16" s="22"/>
      <c r="F16" s="22"/>
      <c r="G16" s="22"/>
      <c r="H16" s="22"/>
    </row>
    <row r="17" spans="1:8" ht="14.45" customHeight="1" thickBot="1" x14ac:dyDescent="0.3">
      <c r="A17" s="15"/>
      <c r="B17" s="17" t="s">
        <v>1</v>
      </c>
      <c r="C17" s="18"/>
      <c r="D17" s="17" t="s">
        <v>19</v>
      </c>
      <c r="E17" s="18"/>
      <c r="F17" s="19" t="s">
        <v>2</v>
      </c>
      <c r="G17" s="20"/>
      <c r="H17" s="21"/>
    </row>
    <row r="18" spans="1:8" ht="14.45" customHeight="1" thickBot="1" x14ac:dyDescent="0.3">
      <c r="A18" s="16"/>
      <c r="B18" s="8" t="s">
        <v>3</v>
      </c>
      <c r="C18" s="8" t="s">
        <v>4</v>
      </c>
      <c r="D18" s="8" t="s">
        <v>3</v>
      </c>
      <c r="E18" s="8" t="s">
        <v>4</v>
      </c>
      <c r="F18" s="11" t="s">
        <v>3</v>
      </c>
      <c r="G18" s="11" t="s">
        <v>4</v>
      </c>
      <c r="H18" s="11" t="s">
        <v>5</v>
      </c>
    </row>
    <row r="19" spans="1:8" ht="14.45" customHeight="1" thickBot="1" x14ac:dyDescent="0.3">
      <c r="A19" s="3" t="s">
        <v>10</v>
      </c>
      <c r="B19" s="4">
        <v>195</v>
      </c>
      <c r="C19" s="4">
        <v>85</v>
      </c>
      <c r="D19" s="4">
        <v>195</v>
      </c>
      <c r="E19" s="4">
        <v>70</v>
      </c>
      <c r="F19" s="7">
        <f>B19*2</f>
        <v>390</v>
      </c>
      <c r="G19" s="7">
        <f>C19+E19</f>
        <v>155</v>
      </c>
      <c r="H19" s="10">
        <f>G19/F19*100-100</f>
        <v>-60.256410256410255</v>
      </c>
    </row>
    <row r="20" spans="1:8" ht="14.45" customHeight="1" thickBot="1" x14ac:dyDescent="0.3">
      <c r="A20" s="3" t="s">
        <v>11</v>
      </c>
      <c r="B20" s="4">
        <v>180</v>
      </c>
      <c r="C20" s="4">
        <v>187</v>
      </c>
      <c r="D20" s="4">
        <v>180</v>
      </c>
      <c r="E20" s="4">
        <v>149</v>
      </c>
      <c r="F20" s="7">
        <f>B20*2</f>
        <v>360</v>
      </c>
      <c r="G20" s="7">
        <f>C20+E20</f>
        <v>336</v>
      </c>
      <c r="H20" s="10">
        <f t="shared" ref="H20:H21" si="5">G20/F20*100-100</f>
        <v>-6.6666666666666714</v>
      </c>
    </row>
    <row r="21" spans="1:8" ht="14.45" customHeight="1" thickBot="1" x14ac:dyDescent="0.3">
      <c r="A21" s="3" t="s">
        <v>2</v>
      </c>
      <c r="B21" s="4">
        <f t="shared" ref="B21:C21" si="6">SUM(B19:B20)</f>
        <v>375</v>
      </c>
      <c r="C21" s="4">
        <f t="shared" si="6"/>
        <v>272</v>
      </c>
      <c r="D21" s="4">
        <f>SUM(D19:D20)</f>
        <v>375</v>
      </c>
      <c r="E21" s="4">
        <f>SUM(E19:E20)</f>
        <v>219</v>
      </c>
      <c r="F21" s="7">
        <f t="shared" ref="F21:G21" si="7">SUM(F19:F20)</f>
        <v>750</v>
      </c>
      <c r="G21" s="7">
        <f t="shared" si="7"/>
        <v>491</v>
      </c>
      <c r="H21" s="10">
        <f t="shared" si="5"/>
        <v>-34.533333333333331</v>
      </c>
    </row>
    <row r="22" spans="1:8" ht="14.45" customHeight="1" x14ac:dyDescent="0.25">
      <c r="A22" s="2"/>
      <c r="B22" s="2"/>
      <c r="C22" s="2"/>
      <c r="D22" s="2"/>
      <c r="E22" s="2"/>
    </row>
    <row r="23" spans="1:8" ht="14.45" customHeight="1" thickBot="1" x14ac:dyDescent="0.3">
      <c r="A23" s="22" t="s">
        <v>12</v>
      </c>
      <c r="B23" s="22"/>
      <c r="C23" s="22"/>
      <c r="D23" s="22"/>
      <c r="E23" s="22"/>
      <c r="F23" s="22"/>
      <c r="G23" s="22"/>
      <c r="H23" s="22"/>
    </row>
    <row r="24" spans="1:8" ht="14.45" customHeight="1" thickBot="1" x14ac:dyDescent="0.3">
      <c r="A24" s="15"/>
      <c r="B24" s="17" t="s">
        <v>1</v>
      </c>
      <c r="C24" s="18"/>
      <c r="D24" s="17" t="s">
        <v>19</v>
      </c>
      <c r="E24" s="18"/>
      <c r="F24" s="19" t="s">
        <v>2</v>
      </c>
      <c r="G24" s="20"/>
      <c r="H24" s="21"/>
    </row>
    <row r="25" spans="1:8" ht="14.45" customHeight="1" thickBot="1" x14ac:dyDescent="0.3">
      <c r="A25" s="16"/>
      <c r="B25" s="8" t="s">
        <v>3</v>
      </c>
      <c r="C25" s="8" t="s">
        <v>4</v>
      </c>
      <c r="D25" s="8" t="s">
        <v>3</v>
      </c>
      <c r="E25" s="8" t="s">
        <v>4</v>
      </c>
      <c r="F25" s="11" t="s">
        <v>3</v>
      </c>
      <c r="G25" s="11" t="s">
        <v>4</v>
      </c>
      <c r="H25" s="11" t="s">
        <v>5</v>
      </c>
    </row>
    <row r="26" spans="1:8" ht="14.45" customHeight="1" thickBot="1" x14ac:dyDescent="0.3">
      <c r="A26" s="3" t="s">
        <v>13</v>
      </c>
      <c r="B26" s="4">
        <v>50</v>
      </c>
      <c r="C26" s="4">
        <v>56</v>
      </c>
      <c r="D26" s="4">
        <v>50</v>
      </c>
      <c r="E26" s="4">
        <v>60</v>
      </c>
      <c r="F26" s="5">
        <f>B26*2</f>
        <v>100</v>
      </c>
      <c r="G26" s="5">
        <f>C26+E26</f>
        <v>116</v>
      </c>
      <c r="H26" s="10">
        <f>G26/F26*100-100</f>
        <v>15.999999999999986</v>
      </c>
    </row>
    <row r="27" spans="1:8" ht="14.45" customHeight="1" thickBot="1" x14ac:dyDescent="0.3">
      <c r="A27" s="3" t="s">
        <v>2</v>
      </c>
      <c r="B27" s="4">
        <f>B26</f>
        <v>50</v>
      </c>
      <c r="C27" s="4">
        <f>C26</f>
        <v>56</v>
      </c>
      <c r="D27" s="4">
        <f>D26</f>
        <v>50</v>
      </c>
      <c r="E27" s="4">
        <v>60</v>
      </c>
      <c r="F27" s="5">
        <f>F26</f>
        <v>100</v>
      </c>
      <c r="G27" s="5">
        <f>G26</f>
        <v>116</v>
      </c>
      <c r="H27" s="10">
        <f>G27/F27*100-100</f>
        <v>15.999999999999986</v>
      </c>
    </row>
    <row r="28" spans="1:8" ht="14.45" customHeight="1" x14ac:dyDescent="0.25">
      <c r="A28" s="2"/>
      <c r="B28" s="2"/>
      <c r="C28" s="2"/>
      <c r="D28" s="2"/>
      <c r="E28" s="2"/>
    </row>
    <row r="29" spans="1:8" ht="14.45" customHeight="1" thickBot="1" x14ac:dyDescent="0.3">
      <c r="A29" s="22" t="s">
        <v>14</v>
      </c>
      <c r="B29" s="22"/>
      <c r="C29" s="22"/>
      <c r="D29" s="22"/>
      <c r="E29" s="22"/>
      <c r="F29" s="22"/>
      <c r="G29" s="22"/>
      <c r="H29" s="22"/>
    </row>
    <row r="30" spans="1:8" ht="14.45" customHeight="1" thickBot="1" x14ac:dyDescent="0.3">
      <c r="A30" s="15"/>
      <c r="B30" s="17" t="s">
        <v>1</v>
      </c>
      <c r="C30" s="18"/>
      <c r="D30" s="17" t="s">
        <v>19</v>
      </c>
      <c r="E30" s="18"/>
      <c r="F30" s="19" t="s">
        <v>2</v>
      </c>
      <c r="G30" s="20"/>
      <c r="H30" s="21"/>
    </row>
    <row r="31" spans="1:8" ht="14.45" customHeight="1" thickBot="1" x14ac:dyDescent="0.3">
      <c r="A31" s="16"/>
      <c r="B31" s="8" t="s">
        <v>3</v>
      </c>
      <c r="C31" s="8" t="s">
        <v>4</v>
      </c>
      <c r="D31" s="8" t="s">
        <v>3</v>
      </c>
      <c r="E31" s="8" t="s">
        <v>4</v>
      </c>
      <c r="F31" s="11" t="s">
        <v>3</v>
      </c>
      <c r="G31" s="11" t="s">
        <v>4</v>
      </c>
      <c r="H31" s="11" t="s">
        <v>5</v>
      </c>
    </row>
    <row r="32" spans="1:8" ht="14.45" customHeight="1" thickBot="1" x14ac:dyDescent="0.3">
      <c r="A32" s="3" t="s">
        <v>15</v>
      </c>
      <c r="B32" s="6">
        <v>8000</v>
      </c>
      <c r="C32" s="6">
        <v>13063</v>
      </c>
      <c r="D32" s="6">
        <v>8000</v>
      </c>
      <c r="E32" s="6">
        <v>11945</v>
      </c>
      <c r="F32" s="7">
        <f>B32*2</f>
        <v>16000</v>
      </c>
      <c r="G32" s="7">
        <f>C32+E32</f>
        <v>25008</v>
      </c>
      <c r="H32" s="10">
        <f>G32/F32*100-100</f>
        <v>56.299999999999983</v>
      </c>
    </row>
    <row r="34" spans="1:1" x14ac:dyDescent="0.25">
      <c r="A34" t="s">
        <v>16</v>
      </c>
    </row>
  </sheetData>
  <mergeCells count="22">
    <mergeCell ref="A30:A31"/>
    <mergeCell ref="F24:H24"/>
    <mergeCell ref="A29:H29"/>
    <mergeCell ref="B30:C30"/>
    <mergeCell ref="A23:H23"/>
    <mergeCell ref="B24:C24"/>
    <mergeCell ref="F30:H30"/>
    <mergeCell ref="A24:A25"/>
    <mergeCell ref="D24:E24"/>
    <mergeCell ref="D30:E30"/>
    <mergeCell ref="A5:H5"/>
    <mergeCell ref="A6:H6"/>
    <mergeCell ref="A9:A10"/>
    <mergeCell ref="B9:C9"/>
    <mergeCell ref="B17:C17"/>
    <mergeCell ref="F17:H17"/>
    <mergeCell ref="F9:H9"/>
    <mergeCell ref="A16:H16"/>
    <mergeCell ref="A17:A18"/>
    <mergeCell ref="A8:H8"/>
    <mergeCell ref="D9:E9"/>
    <mergeCell ref="D17:E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 Aparecida Baraldi</cp:lastModifiedBy>
  <cp:lastPrinted>2026-02-09T21:39:53Z</cp:lastPrinted>
  <dcterms:created xsi:type="dcterms:W3CDTF">2024-04-30T17:26:57Z</dcterms:created>
  <dcterms:modified xsi:type="dcterms:W3CDTF">2026-03-09T20:27:47Z</dcterms:modified>
</cp:coreProperties>
</file>