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2-HGPEDREIRA\Sites\2025\Conteúdo Acesso a Informação\1. Atividades e Resultados - Planilha de Produção\Relatório de Atividades Ambulatorial\"/>
    </mc:Choice>
  </mc:AlternateContent>
  <xr:revisionPtr revIDLastSave="0" documentId="13_ncr:1_{D881D1B1-A175-4535-8769-99C6418EF3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2" l="1"/>
  <c r="Y11" i="2"/>
  <c r="X12" i="2"/>
  <c r="X11" i="2"/>
  <c r="Y10" i="2"/>
  <c r="G13" i="2"/>
  <c r="F13" i="2"/>
  <c r="H13" i="2"/>
  <c r="V13" i="2"/>
  <c r="T13" i="2"/>
  <c r="R13" i="2"/>
  <c r="P13" i="2"/>
  <c r="N13" i="2"/>
  <c r="L13" i="2"/>
  <c r="J13" i="2"/>
  <c r="X10" i="2"/>
  <c r="C13" i="2"/>
  <c r="B13" i="2"/>
  <c r="E13" i="2"/>
  <c r="W13" i="2"/>
  <c r="U13" i="2"/>
  <c r="S13" i="2"/>
  <c r="Q13" i="2"/>
  <c r="O13" i="2"/>
  <c r="K13" i="2"/>
  <c r="M13" i="2"/>
  <c r="I13" i="2"/>
  <c r="D13" i="2"/>
  <c r="Y13" i="2" l="1"/>
  <c r="X13" i="2"/>
  <c r="Z11" i="2"/>
  <c r="Z12" i="2"/>
  <c r="Z13" i="2" l="1"/>
</calcChain>
</file>

<file path=xl/sharedStrings.xml><?xml version="1.0" encoding="utf-8"?>
<sst xmlns="http://schemas.openxmlformats.org/spreadsheetml/2006/main" count="45" uniqueCount="22">
  <si>
    <t> 271 - Consultas Médicas </t>
  </si>
  <si>
    <t>Janeiro</t>
  </si>
  <si>
    <t>Fevereiro</t>
  </si>
  <si>
    <t>Março</t>
  </si>
  <si>
    <t>Abril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</si>
  <si>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</si>
  <si>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</si>
  <si>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</si>
  <si>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</si>
  <si>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</si>
  <si>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</si>
  <si>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</si>
  <si>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Fonte: http://www.gestao.saude.sp.gov.br</t>
  </si>
  <si>
    <t>HOSPITAL GERAL DE PEDREIRA</t>
  </si>
  <si>
    <t>Maio</t>
  </si>
  <si>
    <t>Junho</t>
  </si>
  <si>
    <t>Julho</t>
  </si>
  <si>
    <t>Agosto</t>
  </si>
  <si>
    <t>Setembro</t>
  </si>
  <si>
    <t>Outubro</t>
  </si>
  <si>
    <t>Novembro</t>
  </si>
  <si>
    <t>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</si>
</sst>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696969"/>
      <name val="Calibri"/>
      <family val="2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0" xfId="0" applyFont="1" applyAlignment="1">
      <alignment wrapText="1"/>
    </xf>
    <xf numFmtId="0" fontId="20" fillId="0" borderId="10" xfId="0" applyFont="1" applyBorder="1"/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 wrapText="1"/>
    </xf>
    <xf numFmtId="3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19" fillId="0" borderId="11" xfId="0" applyNumberFormat="1" applyFont="1" applyBorder="1" applyAlignment="1">
      <alignment horizontal="center" wrapText="1"/>
    </xf>
    <xf numFmtId="3" fontId="18" fillId="0" borderId="0" xfId="0" applyNumberFormat="1" applyFont="1" applyAlignment="1">
      <alignment horizontal="center"/>
    </xf>
    <xf numFmtId="0" fontId="20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419100</xdr:colOff>
      <xdr:row>0</xdr:row>
      <xdr:rowOff>171450</xdr:rowOff>
    </xdr:from>
    <xdr:to>
      <xdr:col>26</xdr:col>
      <xdr:colOff>146447</xdr:colOff>
      <xdr:row>4</xdr:row>
      <xdr:rowOff>79375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999FD7D-DEE5-40BA-A2D6-52EBC5B5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171450"/>
          <a:ext cx="708422" cy="66992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1123950</xdr:colOff>
      <xdr:row>3</xdr:row>
      <xdr:rowOff>165100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11EBAC3-FF8F-42BD-9475-69D7ED4EDB3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1057275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8"/>
  <sheetViews>
    <sheetView showGridLines="0" tabSelected="1" workbookViewId="0">
      <selection activeCell="C26" sqref="C26"/>
    </sheetView>
  </sheetViews>
  <sheetFormatPr defaultColWidth="9.140625" defaultRowHeight="15" x14ac:dyDescent="0.25"/>
  <cols>
    <col min="1" max="1" width="36.5703125" style="1" bestFit="1" customWidth="1"/>
    <col min="2" max="2" width="5.7109375" style="1" bestFit="1" customWidth="1"/>
    <col min="3" max="3" width="5.42578125" style="1" bestFit="1" customWidth="1"/>
    <col min="4" max="4" width="5.85546875" style="6" bestFit="1" customWidth="1"/>
    <col min="5" max="7" width="5.5703125" style="6" customWidth="1"/>
    <col min="8" max="8" width="6" style="6" customWidth="1"/>
    <col min="9" max="11" width="5.5703125" style="6" customWidth="1"/>
    <col min="12" max="12" width="5.85546875" style="6" hidden="1" customWidth="1"/>
    <col min="13" max="23" width="5.5703125" style="6" hidden="1" customWidth="1"/>
    <col min="24" max="24" width="6.5703125" style="6" bestFit="1" customWidth="1"/>
    <col min="25" max="25" width="7.140625" style="6" customWidth="1"/>
    <col min="26" max="26" width="7.5703125" style="6" bestFit="1" customWidth="1"/>
    <col min="27" max="16384" width="9.140625" style="1"/>
  </cols>
  <sheetData>
    <row r="1" spans="1:26" ht="15" customHeight="1" x14ac:dyDescent="0.25">
      <c r="A1"/>
      <c r="B1"/>
      <c r="C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15" customHeight="1" x14ac:dyDescent="0.25">
      <c r="A2"/>
      <c r="B2"/>
      <c r="C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x14ac:dyDescent="0.25"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5" spans="1:26" ht="19.5" customHeight="1" x14ac:dyDescent="0.35">
      <c r="A5" s="16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 thickBot="1" x14ac:dyDescent="0.3">
      <c r="A6" s="15" t="s">
        <v>21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0.100000000000001" customHeight="1" thickBot="1" x14ac:dyDescent="0.3">
      <c r="A7" s="4" t="s">
        <v>0</v>
      </c>
      <c r="B7" s="14"/>
      <c r="C7" s="14"/>
    </row>
    <row r="8" spans="1:26" ht="20.100000000000001" customHeight="1" thickBot="1" x14ac:dyDescent="0.3">
      <c r="A8" s="20"/>
      <c r="B8" s="17" t="s">
        <v>1</v>
      </c>
      <c r="C8" s="19"/>
      <c r="D8" s="17" t="s">
        <v>2</v>
      </c>
      <c r="E8" s="19"/>
      <c r="F8" s="17" t="s">
        <v>3</v>
      </c>
      <c r="G8" s="19"/>
      <c r="H8" s="17" t="s">
        <v>4</v>
      </c>
      <c r="I8" s="19"/>
      <c r="J8" s="17" t="s">
        <v>14</v>
      </c>
      <c r="K8" s="19"/>
      <c r="L8" s="17" t="s">
        <v>15</v>
      </c>
      <c r="M8" s="19"/>
      <c r="N8" s="17" t="s">
        <v>16</v>
      </c>
      <c r="O8" s="19"/>
      <c r="P8" s="17" t="s">
        <v>17</v>
      </c>
      <c r="Q8" s="19"/>
      <c r="R8" s="17" t="s">
        <v>18</v>
      </c>
      <c r="S8" s="19"/>
      <c r="T8" s="17" t="s">
        <v>19</v>
      </c>
      <c r="U8" s="19"/>
      <c r="V8" s="17" t="s">
        <v>20</v>
      </c>
      <c r="W8" s="19"/>
      <c r="X8" s="17" t="s">
        <v>5</v>
      </c>
      <c r="Y8" s="18"/>
      <c r="Z8" s="19"/>
    </row>
    <row r="9" spans="1:26" ht="20.100000000000001" customHeight="1" thickBot="1" x14ac:dyDescent="0.3">
      <c r="A9" s="21"/>
      <c r="B9" s="9" t="s">
        <v>6</v>
      </c>
      <c r="C9" s="9" t="s">
        <v>7</v>
      </c>
      <c r="D9" s="9" t="s">
        <v>6</v>
      </c>
      <c r="E9" s="9" t="s">
        <v>7</v>
      </c>
      <c r="F9" s="9" t="s">
        <v>6</v>
      </c>
      <c r="G9" s="9" t="s">
        <v>7</v>
      </c>
      <c r="H9" s="9" t="s">
        <v>6</v>
      </c>
      <c r="I9" s="9" t="s">
        <v>7</v>
      </c>
      <c r="J9" s="9" t="s">
        <v>6</v>
      </c>
      <c r="K9" s="9" t="s">
        <v>7</v>
      </c>
      <c r="L9" s="9" t="s">
        <v>6</v>
      </c>
      <c r="M9" s="9" t="s">
        <v>7</v>
      </c>
      <c r="N9" s="9" t="s">
        <v>6</v>
      </c>
      <c r="O9" s="9" t="s">
        <v>7</v>
      </c>
      <c r="P9" s="9" t="s">
        <v>6</v>
      </c>
      <c r="Q9" s="9" t="s">
        <v>7</v>
      </c>
      <c r="R9" s="9" t="s">
        <v>6</v>
      </c>
      <c r="S9" s="9" t="s">
        <v>7</v>
      </c>
      <c r="T9" s="9" t="s">
        <v>6</v>
      </c>
      <c r="U9" s="9" t="s">
        <v>7</v>
      </c>
      <c r="V9" s="9" t="s">
        <v>6</v>
      </c>
      <c r="W9" s="9" t="s">
        <v>7</v>
      </c>
      <c r="X9" s="9" t="s">
        <v>6</v>
      </c>
      <c r="Y9" s="9" t="s">
        <v>7</v>
      </c>
      <c r="Z9" s="9" t="s">
        <v>8</v>
      </c>
    </row>
    <row r="10" spans="1:26" ht="20.100000000000001" customHeight="1" thickBot="1" x14ac:dyDescent="0.3">
      <c r="A10" s="2" t="s">
        <v>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8">
        <f>D10*2</f>
        <v>0</v>
      </c>
      <c r="Y10" s="8">
        <f>C10+E10+G10+I10</f>
        <v>0</v>
      </c>
      <c r="Z10" s="12">
        <v>0</v>
      </c>
    </row>
    <row r="11" spans="1:26" ht="20.100000000000001" customHeight="1" thickBot="1" x14ac:dyDescent="0.3">
      <c r="A11" s="2" t="s">
        <v>10</v>
      </c>
      <c r="B11" s="7">
        <v>30</v>
      </c>
      <c r="C11" s="7">
        <v>185</v>
      </c>
      <c r="D11" s="7">
        <v>30</v>
      </c>
      <c r="E11" s="7">
        <v>149</v>
      </c>
      <c r="F11" s="7">
        <v>30</v>
      </c>
      <c r="G11" s="7">
        <v>74</v>
      </c>
      <c r="H11" s="7">
        <v>30</v>
      </c>
      <c r="I11" s="7">
        <v>105</v>
      </c>
      <c r="J11" s="7">
        <v>30</v>
      </c>
      <c r="K11" s="7">
        <v>152</v>
      </c>
      <c r="L11" s="7">
        <v>30</v>
      </c>
      <c r="M11" s="7">
        <v>142</v>
      </c>
      <c r="N11" s="7">
        <v>30</v>
      </c>
      <c r="O11" s="7">
        <v>33</v>
      </c>
      <c r="P11" s="7">
        <v>30</v>
      </c>
      <c r="Q11" s="7">
        <v>25</v>
      </c>
      <c r="R11" s="7">
        <v>30</v>
      </c>
      <c r="S11" s="7">
        <v>8</v>
      </c>
      <c r="T11" s="7">
        <v>30</v>
      </c>
      <c r="U11" s="7">
        <v>27</v>
      </c>
      <c r="V11" s="7">
        <v>30</v>
      </c>
      <c r="W11" s="7">
        <v>98</v>
      </c>
      <c r="X11" s="8">
        <f>D11*5</f>
        <v>150</v>
      </c>
      <c r="Y11" s="8">
        <f>C11+E11+G11+I11+K11</f>
        <v>665</v>
      </c>
      <c r="Z11" s="12">
        <f>Y11/X11*100-100</f>
        <v>343.33333333333337</v>
      </c>
    </row>
    <row r="12" spans="1:26" ht="20.100000000000001" customHeight="1" thickBot="1" x14ac:dyDescent="0.3">
      <c r="A12" s="2" t="s">
        <v>11</v>
      </c>
      <c r="B12" s="10">
        <v>70</v>
      </c>
      <c r="C12" s="10">
        <v>164</v>
      </c>
      <c r="D12" s="10">
        <v>70</v>
      </c>
      <c r="E12" s="10">
        <v>122</v>
      </c>
      <c r="F12" s="10">
        <v>70</v>
      </c>
      <c r="G12" s="10">
        <v>80</v>
      </c>
      <c r="H12" s="10">
        <v>70</v>
      </c>
      <c r="I12" s="10">
        <v>93</v>
      </c>
      <c r="J12" s="10">
        <v>70</v>
      </c>
      <c r="K12" s="10">
        <v>129</v>
      </c>
      <c r="L12" s="10">
        <v>70</v>
      </c>
      <c r="M12" s="10">
        <v>173</v>
      </c>
      <c r="N12" s="10">
        <v>70</v>
      </c>
      <c r="O12" s="10">
        <v>62</v>
      </c>
      <c r="P12" s="10">
        <v>70</v>
      </c>
      <c r="Q12" s="10">
        <v>75</v>
      </c>
      <c r="R12" s="10">
        <v>70</v>
      </c>
      <c r="S12" s="10">
        <v>82</v>
      </c>
      <c r="T12" s="10">
        <v>70</v>
      </c>
      <c r="U12" s="10">
        <v>67</v>
      </c>
      <c r="V12" s="10">
        <v>70</v>
      </c>
      <c r="W12" s="10">
        <v>53</v>
      </c>
      <c r="X12" s="8">
        <f>D12*5</f>
        <v>350</v>
      </c>
      <c r="Y12" s="8">
        <f>C12+E12+G12+I12+K12</f>
        <v>588</v>
      </c>
      <c r="Z12" s="12">
        <f t="shared" ref="Z12:Z13" si="0">Y12/X12*100-100</f>
        <v>68</v>
      </c>
    </row>
    <row r="13" spans="1:26" ht="20.100000000000001" customHeight="1" thickBot="1" x14ac:dyDescent="0.3">
      <c r="A13" s="2" t="s">
        <v>5</v>
      </c>
      <c r="B13" s="10">
        <f t="shared" ref="B13" si="1">SUM(B10:B12)</f>
        <v>100</v>
      </c>
      <c r="C13" s="10">
        <f>SUM(C10:C12)</f>
        <v>349</v>
      </c>
      <c r="D13" s="10">
        <f t="shared" ref="D13:N13" si="2">SUM(D10:D12)</f>
        <v>100</v>
      </c>
      <c r="E13" s="10">
        <f>SUM(E10:E12)</f>
        <v>271</v>
      </c>
      <c r="F13" s="10">
        <f t="shared" ref="F13:H13" si="3">SUM(F10:F12)</f>
        <v>100</v>
      </c>
      <c r="G13" s="10">
        <f t="shared" si="3"/>
        <v>154</v>
      </c>
      <c r="H13" s="10">
        <f t="shared" si="3"/>
        <v>100</v>
      </c>
      <c r="I13" s="10">
        <f t="shared" si="2"/>
        <v>198</v>
      </c>
      <c r="J13" s="10">
        <f t="shared" ref="J13" si="4">SUM(J10:J12)</f>
        <v>100</v>
      </c>
      <c r="K13" s="10">
        <f t="shared" ref="K13:L13" si="5">SUM(K10:K12)</f>
        <v>281</v>
      </c>
      <c r="L13" s="10">
        <f t="shared" si="5"/>
        <v>100</v>
      </c>
      <c r="M13" s="10">
        <f t="shared" si="2"/>
        <v>315</v>
      </c>
      <c r="N13" s="10">
        <f t="shared" si="2"/>
        <v>100</v>
      </c>
      <c r="O13" s="10">
        <f>SUM(O10:O12)</f>
        <v>95</v>
      </c>
      <c r="P13" s="10">
        <f t="shared" ref="P13" si="6">SUM(P10:P12)</f>
        <v>100</v>
      </c>
      <c r="Q13" s="10">
        <f>SUM(Q10:Q12)</f>
        <v>100</v>
      </c>
      <c r="R13" s="10">
        <f t="shared" ref="R13" si="7">SUM(R10:R12)</f>
        <v>100</v>
      </c>
      <c r="S13" s="10">
        <f>SUM(S10:S12)</f>
        <v>90</v>
      </c>
      <c r="T13" s="10">
        <f t="shared" ref="T13" si="8">SUM(T10:T12)</f>
        <v>100</v>
      </c>
      <c r="U13" s="10">
        <f>SUM(U10:U12)</f>
        <v>94</v>
      </c>
      <c r="V13" s="10">
        <f t="shared" ref="V13" si="9">SUM(V10:V12)</f>
        <v>100</v>
      </c>
      <c r="W13" s="10">
        <f>SUM(W10:W12)</f>
        <v>151</v>
      </c>
      <c r="X13" s="8">
        <f>SUM(X10:X12)</f>
        <v>500</v>
      </c>
      <c r="Y13" s="8">
        <f>Y11+Y12</f>
        <v>1253</v>
      </c>
      <c r="Z13" s="12">
        <f t="shared" si="0"/>
        <v>150.59999999999997</v>
      </c>
    </row>
    <row r="14" spans="1:26" ht="20.100000000000001" customHeight="1" x14ac:dyDescent="0.25">
      <c r="A14" s="3"/>
      <c r="B14" s="3"/>
      <c r="C14" s="3"/>
    </row>
    <row r="16" spans="1:26" x14ac:dyDescent="0.25">
      <c r="A16" s="5" t="s">
        <v>12</v>
      </c>
      <c r="B16" s="5"/>
      <c r="C16" s="5"/>
    </row>
    <row r="18" spans="24:24" x14ac:dyDescent="0.25">
      <c r="X18" s="13"/>
    </row>
  </sheetData>
  <mergeCells count="15">
    <mergeCell ref="A6:Z6"/>
    <mergeCell ref="A5:Z5"/>
    <mergeCell ref="X8:Z8"/>
    <mergeCell ref="H8:I8"/>
    <mergeCell ref="L8:M8"/>
    <mergeCell ref="A8:A9"/>
    <mergeCell ref="D8:E8"/>
    <mergeCell ref="J8:K8"/>
    <mergeCell ref="T8:U8"/>
    <mergeCell ref="N8:O8"/>
    <mergeCell ref="P8:Q8"/>
    <mergeCell ref="R8:S8"/>
    <mergeCell ref="V8:W8"/>
    <mergeCell ref="B8:C8"/>
    <mergeCell ref="F8:G8"/>
  </mergeCells>
  <printOptions horizontalCentered="1"/>
  <pageMargins left="0.39370078740157483" right="0.39370078740157483" top="0.19685039370078741" bottom="0.11811023622047245" header="0" footer="0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Chaves Do Prado</dc:creator>
  <cp:keywords/>
  <dc:description/>
  <cp:lastModifiedBy>Fatima Aparecida Baraldi</cp:lastModifiedBy>
  <cp:revision/>
  <cp:lastPrinted>2025-02-10T21:58:47Z</cp:lastPrinted>
  <dcterms:created xsi:type="dcterms:W3CDTF">2024-03-18T14:08:47Z</dcterms:created>
  <dcterms:modified xsi:type="dcterms:W3CDTF">2025-06-11T13:19:04Z</dcterms:modified>
  <cp:category/>
  <cp:contentStatus/>
</cp:coreProperties>
</file>