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Hospitalar\"/>
    </mc:Choice>
  </mc:AlternateContent>
  <xr:revisionPtr revIDLastSave="0" documentId="13_ncr:1_{CEAE17AB-9DBE-419A-BDB2-FB3FE25C24EA}" xr6:coauthVersionLast="47" xr6:coauthVersionMax="47" xr10:uidLastSave="{00000000-0000-0000-0000-000000000000}"/>
  <bookViews>
    <workbookView xWindow="30" yWindow="780" windowWidth="28770" windowHeight="14985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J27" i="1"/>
  <c r="J26" i="1"/>
  <c r="K20" i="1"/>
  <c r="K19" i="1"/>
  <c r="K21" i="1" s="1"/>
  <c r="J20" i="1"/>
  <c r="J19" i="1"/>
  <c r="K12" i="1"/>
  <c r="K13" i="1"/>
  <c r="K11" i="1"/>
  <c r="J12" i="1"/>
  <c r="J13" i="1"/>
  <c r="J14" i="1"/>
  <c r="J11" i="1"/>
  <c r="G21" i="1"/>
  <c r="F21" i="1"/>
  <c r="G14" i="1"/>
  <c r="F14" i="1"/>
  <c r="I21" i="1"/>
  <c r="E27" i="1"/>
  <c r="E21" i="1"/>
  <c r="D21" i="1"/>
  <c r="E14" i="1"/>
  <c r="D14" i="1"/>
  <c r="C27" i="1"/>
  <c r="C21" i="1"/>
  <c r="B21" i="1"/>
  <c r="C14" i="1"/>
  <c r="B14" i="1"/>
  <c r="H21" i="1"/>
  <c r="I14" i="1"/>
  <c r="H14" i="1"/>
  <c r="L20" i="1" l="1"/>
  <c r="L12" i="1"/>
  <c r="L13" i="1"/>
  <c r="L11" i="1"/>
  <c r="J21" i="1"/>
  <c r="L21" i="1" s="1"/>
  <c r="K14" i="1"/>
  <c r="L32" i="1"/>
  <c r="L26" i="1"/>
  <c r="L27" i="1"/>
  <c r="L19" i="1"/>
  <c r="L14" i="1" l="1"/>
</calcChain>
</file>

<file path=xl/sharedStrings.xml><?xml version="1.0" encoding="utf-8"?>
<sst xmlns="http://schemas.openxmlformats.org/spreadsheetml/2006/main" count="81" uniqueCount="22">
  <si>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</si>
  <si>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</si>
  <si>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</si>
  <si>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</si>
  <si>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</si>
  <si>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</si>
  <si>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</si>
  <si>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</si>
  <si>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</si>
  <si>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</si>
  <si>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</si>
  <si>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</si>
  <si>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</si>
  <si>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</si>
  <si>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</si>
  <si>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</si>
  <si>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</si>
  <si>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</si>
  <si>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2025</t>
  </si>
  <si>
    <t xml:space="preserve">Fevereiro 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</si>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</sst>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2" fillId="0" borderId="15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68791</xdr:rowOff>
    </xdr:from>
    <xdr:to>
      <xdr:col>12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topLeftCell="A2" workbookViewId="0">
      <selection activeCell="I33" sqref="I33"/>
    </sheetView>
  </sheetViews>
  <sheetFormatPr defaultRowHeight="15" x14ac:dyDescent="0.25"/>
  <cols>
    <col min="1" max="1" width="20.42578125" customWidth="1"/>
    <col min="2" max="2" width="8.85546875" customWidth="1"/>
    <col min="3" max="7" width="8" customWidth="1"/>
    <col min="8" max="8" width="6.5703125" bestFit="1" customWidth="1"/>
    <col min="9" max="9" width="6.5703125" customWidth="1"/>
    <col min="10" max="11" width="7.5703125" bestFit="1" customWidth="1"/>
    <col min="12" max="12" width="9.140625" customWidth="1"/>
  </cols>
  <sheetData>
    <row r="1" spans="1:14" ht="18.75" customHeight="1" x14ac:dyDescent="0.25"/>
    <row r="2" spans="1:14" ht="14.45" customHeight="1" x14ac:dyDescent="0.25"/>
    <row r="3" spans="1:14" ht="20.45" customHeight="1" x14ac:dyDescent="0.25"/>
    <row r="4" spans="1:14" ht="14.45" customHeight="1" x14ac:dyDescent="0.25"/>
    <row r="5" spans="1:14" ht="21" customHeight="1" x14ac:dyDescent="0.25">
      <c r="A5" s="18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14.45" customHeight="1" x14ac:dyDescent="0.25">
      <c r="A6" s="19" t="s">
        <v>18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4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4" ht="14.45" customHeight="1" thickBot="1" x14ac:dyDescent="0.3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4" ht="14.45" customHeight="1" thickBot="1" x14ac:dyDescent="0.3">
      <c r="A9" s="15"/>
      <c r="B9" s="13" t="s">
        <v>1</v>
      </c>
      <c r="C9" s="14"/>
      <c r="D9" s="13" t="s">
        <v>19</v>
      </c>
      <c r="E9" s="14"/>
      <c r="F9" s="13" t="s">
        <v>20</v>
      </c>
      <c r="G9" s="14"/>
      <c r="H9" s="13" t="s">
        <v>21</v>
      </c>
      <c r="I9" s="14"/>
      <c r="J9" s="20" t="s">
        <v>2</v>
      </c>
      <c r="K9" s="21"/>
      <c r="L9" s="22"/>
    </row>
    <row r="10" spans="1:14" ht="14.45" customHeight="1" thickBot="1" x14ac:dyDescent="0.3">
      <c r="A10" s="16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11" t="s">
        <v>3</v>
      </c>
      <c r="K10" s="11" t="s">
        <v>4</v>
      </c>
      <c r="L10" s="11" t="s">
        <v>5</v>
      </c>
    </row>
    <row r="11" spans="1:14" ht="16.5" customHeight="1" thickBot="1" x14ac:dyDescent="0.3">
      <c r="A11" s="3" t="s">
        <v>6</v>
      </c>
      <c r="B11" s="4">
        <v>595</v>
      </c>
      <c r="C11" s="4">
        <v>703</v>
      </c>
      <c r="D11" s="4">
        <v>595</v>
      </c>
      <c r="E11" s="4">
        <v>627</v>
      </c>
      <c r="F11" s="4">
        <v>595</v>
      </c>
      <c r="G11" s="4">
        <v>671</v>
      </c>
      <c r="H11" s="4">
        <v>595</v>
      </c>
      <c r="I11" s="4">
        <v>729</v>
      </c>
      <c r="J11" s="7">
        <f>H11*4</f>
        <v>2380</v>
      </c>
      <c r="K11" s="7">
        <f>C11+I11+E11+G11</f>
        <v>2730</v>
      </c>
      <c r="L11" s="10">
        <f>K11/J11*100-100</f>
        <v>14.705882352941174</v>
      </c>
    </row>
    <row r="12" spans="1:14" ht="18" customHeight="1" thickBot="1" x14ac:dyDescent="0.3">
      <c r="A12" s="3" t="s">
        <v>7</v>
      </c>
      <c r="B12" s="4">
        <v>245</v>
      </c>
      <c r="C12" s="4">
        <v>277</v>
      </c>
      <c r="D12" s="4">
        <v>245</v>
      </c>
      <c r="E12" s="4">
        <v>237</v>
      </c>
      <c r="F12" s="4">
        <v>245</v>
      </c>
      <c r="G12" s="4">
        <v>272</v>
      </c>
      <c r="H12" s="4">
        <v>245</v>
      </c>
      <c r="I12" s="4">
        <v>255</v>
      </c>
      <c r="J12" s="7">
        <f t="shared" ref="J12:J14" si="0">H12*4</f>
        <v>980</v>
      </c>
      <c r="K12" s="7">
        <f t="shared" ref="K12:K13" si="1">C12+I12+E12+G12</f>
        <v>1041</v>
      </c>
      <c r="L12" s="10">
        <f t="shared" ref="L12:L14" si="2">K12/J12*100-100</f>
        <v>6.2244897959183589</v>
      </c>
    </row>
    <row r="13" spans="1:14" ht="20.25" customHeight="1" thickBot="1" x14ac:dyDescent="0.3">
      <c r="A13" s="3" t="s">
        <v>8</v>
      </c>
      <c r="B13" s="4">
        <v>280</v>
      </c>
      <c r="C13" s="4">
        <v>135</v>
      </c>
      <c r="D13" s="4">
        <v>280</v>
      </c>
      <c r="E13" s="4">
        <v>138</v>
      </c>
      <c r="F13" s="4">
        <v>280</v>
      </c>
      <c r="G13" s="4">
        <v>230</v>
      </c>
      <c r="H13" s="4">
        <v>280</v>
      </c>
      <c r="I13" s="4">
        <v>282</v>
      </c>
      <c r="J13" s="7">
        <f t="shared" si="0"/>
        <v>1120</v>
      </c>
      <c r="K13" s="7">
        <f t="shared" si="1"/>
        <v>785</v>
      </c>
      <c r="L13" s="10">
        <f t="shared" si="2"/>
        <v>-29.910714285714292</v>
      </c>
    </row>
    <row r="14" spans="1:14" ht="14.45" customHeight="1" thickBot="1" x14ac:dyDescent="0.3">
      <c r="A14" s="3" t="s">
        <v>2</v>
      </c>
      <c r="B14" s="6">
        <f t="shared" ref="B14:C14" si="3">SUM(B11:B13)</f>
        <v>1120</v>
      </c>
      <c r="C14" s="6">
        <f t="shared" si="3"/>
        <v>1115</v>
      </c>
      <c r="D14" s="6">
        <f t="shared" ref="D14:G14" si="4">SUM(D11:D13)</f>
        <v>1120</v>
      </c>
      <c r="E14" s="6">
        <f t="shared" si="4"/>
        <v>1002</v>
      </c>
      <c r="F14" s="6">
        <f t="shared" si="4"/>
        <v>1120</v>
      </c>
      <c r="G14" s="6">
        <f t="shared" si="4"/>
        <v>1173</v>
      </c>
      <c r="H14" s="6">
        <f t="shared" ref="H14:I14" si="5">SUM(H11:H13)</f>
        <v>1120</v>
      </c>
      <c r="I14" s="6">
        <f t="shared" si="5"/>
        <v>1266</v>
      </c>
      <c r="J14" s="7">
        <f t="shared" si="0"/>
        <v>4480</v>
      </c>
      <c r="K14" s="7">
        <f t="shared" ref="K14" si="6">SUM(K11:K13)</f>
        <v>4556</v>
      </c>
      <c r="L14" s="10">
        <f t="shared" si="2"/>
        <v>1.6964285714285836</v>
      </c>
      <c r="N14" s="12"/>
    </row>
    <row r="15" spans="1:14" ht="14.45" customHeight="1" x14ac:dyDescent="0.25">
      <c r="A15" s="2"/>
      <c r="B15" s="2"/>
      <c r="C15" s="2"/>
      <c r="D15" s="2"/>
      <c r="E15" s="2"/>
      <c r="F15" s="2"/>
      <c r="G15" s="2"/>
      <c r="K15" s="9"/>
    </row>
    <row r="16" spans="1:14" ht="14.45" customHeight="1" thickBot="1" x14ac:dyDescent="0.3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4.45" customHeight="1" thickBot="1" x14ac:dyDescent="0.3">
      <c r="A17" s="15"/>
      <c r="B17" s="13" t="s">
        <v>1</v>
      </c>
      <c r="C17" s="14"/>
      <c r="D17" s="13" t="s">
        <v>19</v>
      </c>
      <c r="E17" s="14"/>
      <c r="F17" s="13" t="s">
        <v>20</v>
      </c>
      <c r="G17" s="14"/>
      <c r="H17" s="13" t="s">
        <v>21</v>
      </c>
      <c r="I17" s="14"/>
      <c r="J17" s="20" t="s">
        <v>2</v>
      </c>
      <c r="K17" s="21"/>
      <c r="L17" s="22"/>
    </row>
    <row r="18" spans="1:12" ht="14.45" customHeight="1" thickBot="1" x14ac:dyDescent="0.3">
      <c r="A18" s="16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11" t="s">
        <v>3</v>
      </c>
      <c r="K18" s="11" t="s">
        <v>4</v>
      </c>
      <c r="L18" s="11" t="s">
        <v>5</v>
      </c>
    </row>
    <row r="19" spans="1:12" ht="14.45" customHeight="1" thickBot="1" x14ac:dyDescent="0.3">
      <c r="A19" s="3" t="s">
        <v>10</v>
      </c>
      <c r="B19" s="4">
        <v>70</v>
      </c>
      <c r="C19" s="4">
        <v>107</v>
      </c>
      <c r="D19" s="4">
        <v>70</v>
      </c>
      <c r="E19" s="4">
        <v>92</v>
      </c>
      <c r="F19" s="4">
        <v>70</v>
      </c>
      <c r="G19" s="4">
        <v>100</v>
      </c>
      <c r="H19" s="4">
        <v>70</v>
      </c>
      <c r="I19" s="4">
        <v>96</v>
      </c>
      <c r="J19" s="7">
        <f>H19*4</f>
        <v>280</v>
      </c>
      <c r="K19" s="7">
        <f>SUM(C19+E19+I19+G19)</f>
        <v>395</v>
      </c>
      <c r="L19" s="10">
        <f>K19/J19*100-100</f>
        <v>41.071428571428584</v>
      </c>
    </row>
    <row r="20" spans="1:12" ht="14.45" customHeight="1" thickBot="1" x14ac:dyDescent="0.3">
      <c r="A20" s="3" t="s">
        <v>11</v>
      </c>
      <c r="B20" s="4">
        <v>130</v>
      </c>
      <c r="C20" s="4">
        <v>172</v>
      </c>
      <c r="D20" s="4">
        <v>130</v>
      </c>
      <c r="E20" s="4">
        <v>159</v>
      </c>
      <c r="F20" s="4">
        <v>130</v>
      </c>
      <c r="G20" s="4">
        <v>152</v>
      </c>
      <c r="H20" s="4">
        <v>130</v>
      </c>
      <c r="I20" s="4">
        <v>198</v>
      </c>
      <c r="J20" s="7">
        <f>H20*4</f>
        <v>520</v>
      </c>
      <c r="K20" s="7">
        <f>SUM(C20+E20+I20+G20)</f>
        <v>681</v>
      </c>
      <c r="L20" s="10">
        <f t="shared" ref="L20:L21" si="7">K20/J20*100-100</f>
        <v>30.961538461538453</v>
      </c>
    </row>
    <row r="21" spans="1:12" ht="14.45" customHeight="1" thickBot="1" x14ac:dyDescent="0.3">
      <c r="A21" s="3" t="s">
        <v>2</v>
      </c>
      <c r="B21" s="4">
        <f t="shared" ref="B21:C21" si="8">SUM(B19:B20)</f>
        <v>200</v>
      </c>
      <c r="C21" s="4">
        <f t="shared" si="8"/>
        <v>279</v>
      </c>
      <c r="D21" s="4">
        <f t="shared" ref="D21:E21" si="9">SUM(D19:D20)</f>
        <v>200</v>
      </c>
      <c r="E21" s="4">
        <f t="shared" si="9"/>
        <v>251</v>
      </c>
      <c r="F21" s="4">
        <f t="shared" ref="F21:H21" si="10">SUM(F19:F20)</f>
        <v>200</v>
      </c>
      <c r="G21" s="4">
        <f>SUM(G19:G20)</f>
        <v>252</v>
      </c>
      <c r="H21" s="4">
        <f t="shared" si="10"/>
        <v>200</v>
      </c>
      <c r="I21" s="4">
        <f>SUM(I19:I20)</f>
        <v>294</v>
      </c>
      <c r="J21" s="7">
        <f>SUM(J19:J20)</f>
        <v>800</v>
      </c>
      <c r="K21" s="7">
        <f>SUM(K19:K20)</f>
        <v>1076</v>
      </c>
      <c r="L21" s="10">
        <f t="shared" si="7"/>
        <v>34.5</v>
      </c>
    </row>
    <row r="22" spans="1:12" ht="14.45" customHeight="1" x14ac:dyDescent="0.25">
      <c r="A22" s="2"/>
      <c r="B22" s="2"/>
      <c r="C22" s="2"/>
      <c r="D22" s="2"/>
      <c r="E22" s="2"/>
      <c r="F22" s="2"/>
      <c r="G22" s="2"/>
    </row>
    <row r="23" spans="1:12" ht="14.45" customHeight="1" thickBot="1" x14ac:dyDescent="0.3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.45" customHeight="1" thickBot="1" x14ac:dyDescent="0.3">
      <c r="A24" s="15"/>
      <c r="B24" s="13" t="s">
        <v>1</v>
      </c>
      <c r="C24" s="14"/>
      <c r="D24" s="13" t="s">
        <v>19</v>
      </c>
      <c r="E24" s="14"/>
      <c r="F24" s="13" t="s">
        <v>20</v>
      </c>
      <c r="G24" s="14"/>
      <c r="H24" s="13" t="s">
        <v>21</v>
      </c>
      <c r="I24" s="14"/>
      <c r="J24" s="20" t="s">
        <v>2</v>
      </c>
      <c r="K24" s="21"/>
      <c r="L24" s="22"/>
    </row>
    <row r="25" spans="1:12" ht="14.45" customHeight="1" thickBot="1" x14ac:dyDescent="0.3">
      <c r="A25" s="16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11" t="s">
        <v>3</v>
      </c>
      <c r="K25" s="11" t="s">
        <v>4</v>
      </c>
      <c r="L25" s="11" t="s">
        <v>5</v>
      </c>
    </row>
    <row r="26" spans="1:12" ht="14.45" customHeight="1" thickBot="1" x14ac:dyDescent="0.3">
      <c r="A26" s="3" t="s">
        <v>13</v>
      </c>
      <c r="B26" s="4">
        <v>35</v>
      </c>
      <c r="C26" s="4">
        <v>34</v>
      </c>
      <c r="D26" s="4">
        <v>35</v>
      </c>
      <c r="E26" s="4">
        <v>29</v>
      </c>
      <c r="F26" s="4">
        <v>35</v>
      </c>
      <c r="G26" s="4">
        <v>28</v>
      </c>
      <c r="H26" s="4">
        <v>35</v>
      </c>
      <c r="I26" s="4">
        <v>28</v>
      </c>
      <c r="J26" s="5">
        <f>H26*4</f>
        <v>140</v>
      </c>
      <c r="K26" s="5">
        <v>122</v>
      </c>
      <c r="L26" s="10">
        <f>K26/J26*100-100</f>
        <v>-12.857142857142861</v>
      </c>
    </row>
    <row r="27" spans="1:12" ht="14.45" customHeight="1" thickBot="1" x14ac:dyDescent="0.3">
      <c r="A27" s="3" t="s">
        <v>2</v>
      </c>
      <c r="B27" s="4">
        <v>35</v>
      </c>
      <c r="C27" s="4">
        <f t="shared" ref="C27" si="11">C26</f>
        <v>34</v>
      </c>
      <c r="D27" s="4">
        <v>35</v>
      </c>
      <c r="E27" s="4">
        <f t="shared" ref="E27" si="12">E26</f>
        <v>29</v>
      </c>
      <c r="F27" s="4">
        <v>35</v>
      </c>
      <c r="G27" s="4">
        <v>28</v>
      </c>
      <c r="H27" s="4">
        <v>35</v>
      </c>
      <c r="I27" s="4">
        <v>28</v>
      </c>
      <c r="J27" s="5">
        <f>H27*4</f>
        <v>140</v>
      </c>
      <c r="K27" s="5">
        <v>122</v>
      </c>
      <c r="L27" s="10">
        <f>K27/J27*100-100</f>
        <v>-12.857142857142861</v>
      </c>
    </row>
    <row r="28" spans="1:12" ht="14.45" customHeight="1" x14ac:dyDescent="0.25">
      <c r="A28" s="2"/>
      <c r="B28" s="2"/>
      <c r="C28" s="2"/>
      <c r="D28" s="2"/>
      <c r="E28" s="2"/>
      <c r="F28" s="2"/>
      <c r="G28" s="2"/>
    </row>
    <row r="29" spans="1:12" ht="14.45" customHeight="1" thickBot="1" x14ac:dyDescent="0.3">
      <c r="A29" s="17" t="s">
        <v>14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4.45" customHeight="1" thickBot="1" x14ac:dyDescent="0.3">
      <c r="A30" s="15"/>
      <c r="B30" s="13" t="s">
        <v>1</v>
      </c>
      <c r="C30" s="14"/>
      <c r="D30" s="13" t="s">
        <v>19</v>
      </c>
      <c r="E30" s="14"/>
      <c r="F30" s="13" t="s">
        <v>20</v>
      </c>
      <c r="G30" s="14"/>
      <c r="H30" s="13" t="s">
        <v>21</v>
      </c>
      <c r="I30" s="14"/>
      <c r="J30" s="20" t="s">
        <v>2</v>
      </c>
      <c r="K30" s="21"/>
      <c r="L30" s="22"/>
    </row>
    <row r="31" spans="1:12" ht="14.45" customHeight="1" thickBot="1" x14ac:dyDescent="0.3">
      <c r="A31" s="16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11" t="s">
        <v>3</v>
      </c>
      <c r="K31" s="11" t="s">
        <v>4</v>
      </c>
      <c r="L31" s="11" t="s">
        <v>5</v>
      </c>
    </row>
    <row r="32" spans="1:12" ht="14.45" customHeight="1" thickBot="1" x14ac:dyDescent="0.3">
      <c r="A32" s="3" t="s">
        <v>15</v>
      </c>
      <c r="B32" s="6">
        <v>13900</v>
      </c>
      <c r="C32" s="6">
        <v>15100</v>
      </c>
      <c r="D32" s="6">
        <v>13900</v>
      </c>
      <c r="E32" s="6">
        <v>14686</v>
      </c>
      <c r="F32" s="6">
        <v>13900</v>
      </c>
      <c r="G32" s="6">
        <v>18016</v>
      </c>
      <c r="H32" s="6">
        <v>13900</v>
      </c>
      <c r="I32" s="6">
        <v>18203</v>
      </c>
      <c r="J32" s="7">
        <f>H32*4</f>
        <v>55600</v>
      </c>
      <c r="K32" s="7">
        <f>SUM(C32+E32+I32+G32)</f>
        <v>66005</v>
      </c>
      <c r="L32" s="10">
        <f>K32/J32*100-100</f>
        <v>18.714028776978409</v>
      </c>
    </row>
    <row r="34" spans="1:1" x14ac:dyDescent="0.25">
      <c r="A34" t="s">
        <v>16</v>
      </c>
    </row>
  </sheetData>
  <mergeCells count="30">
    <mergeCell ref="A8:L8"/>
    <mergeCell ref="A5:L5"/>
    <mergeCell ref="A6:L6"/>
    <mergeCell ref="J30:L30"/>
    <mergeCell ref="A30:A31"/>
    <mergeCell ref="H30:I30"/>
    <mergeCell ref="J24:L24"/>
    <mergeCell ref="A29:L29"/>
    <mergeCell ref="A23:L23"/>
    <mergeCell ref="A24:A25"/>
    <mergeCell ref="H24:I24"/>
    <mergeCell ref="J17:L17"/>
    <mergeCell ref="J9:L9"/>
    <mergeCell ref="A16:L16"/>
    <mergeCell ref="A17:A18"/>
    <mergeCell ref="B30:C30"/>
    <mergeCell ref="D30:E30"/>
    <mergeCell ref="H17:I17"/>
    <mergeCell ref="A9:A10"/>
    <mergeCell ref="B9:C9"/>
    <mergeCell ref="B17:C17"/>
    <mergeCell ref="B24:C24"/>
    <mergeCell ref="H9:I9"/>
    <mergeCell ref="D9:E9"/>
    <mergeCell ref="D17:E17"/>
    <mergeCell ref="D24:E24"/>
    <mergeCell ref="F9:G9"/>
    <mergeCell ref="F17:G17"/>
    <mergeCell ref="F24:G24"/>
    <mergeCell ref="F30:G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2025-02-10T21:56:03Z</cp:lastPrinted>
  <dcterms:created xsi:type="dcterms:W3CDTF">2024-04-30T17:26:57Z</dcterms:created>
  <dcterms:modified xsi:type="dcterms:W3CDTF">2025-05-09T21:46:19Z</dcterms:modified>
</cp:coreProperties>
</file>