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5\Conteúdo Acesso a Informação\1. Atividades e Resultados - Planilha de Produção\Relatório de Atividades Hospitalar\"/>
    </mc:Choice>
  </mc:AlternateContent>
  <xr:revisionPtr revIDLastSave="0" documentId="13_ncr:1_{E8DC3D33-441C-49E8-A782-5E5DFD81EEC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11" i="1"/>
  <c r="G12" i="1"/>
  <c r="G13" i="1"/>
  <c r="G32" i="1"/>
  <c r="F32" i="1"/>
  <c r="F27" i="1"/>
  <c r="F26" i="1"/>
  <c r="G21" i="1"/>
  <c r="F20" i="1"/>
  <c r="H20" i="1" s="1"/>
  <c r="F19" i="1"/>
  <c r="F13" i="1"/>
  <c r="F12" i="1"/>
  <c r="H12" i="1" s="1"/>
  <c r="F11" i="1"/>
  <c r="C27" i="1"/>
  <c r="C21" i="1"/>
  <c r="B21" i="1"/>
  <c r="C14" i="1"/>
  <c r="B14" i="1"/>
  <c r="E27" i="1"/>
  <c r="E21" i="1"/>
  <c r="D21" i="1"/>
  <c r="E14" i="1"/>
  <c r="D14" i="1"/>
  <c r="H13" i="1" l="1"/>
  <c r="H11" i="1"/>
  <c r="F21" i="1"/>
  <c r="H21" i="1" s="1"/>
  <c r="F14" i="1"/>
  <c r="G14" i="1"/>
  <c r="H32" i="1"/>
  <c r="H26" i="1"/>
  <c r="H27" i="1"/>
  <c r="H19" i="1"/>
  <c r="H14" i="1" l="1"/>
</calcChain>
</file>

<file path=xl/sharedStrings.xml><?xml version="1.0" encoding="utf-8"?>
<sst xmlns="http://schemas.openxmlformats.org/spreadsheetml/2006/main" count="57" uniqueCount="20">
  <si>
    <t> 183 - Internações </t>
  </si>
  <si>
    <t>Janeiro</t>
  </si>
  <si>
    <t>Total</t>
  </si>
  <si>
    <t>Cont.</t>
  </si>
  <si>
    <t>Real.</t>
  </si>
  <si>
    <t>%</t>
  </si>
  <si>
    <t>Clínica Médica</t>
  </si>
  <si>
    <t>Obstetrícia</t>
  </si>
  <si>
    <t>Pediatria</t>
  </si>
  <si>
    <t> 470 - Saídas Hospitalares em Clínica Cirúrgica </t>
  </si>
  <si>
    <t>Eletivas</t>
  </si>
  <si>
    <t>Urgências</t>
  </si>
  <si>
    <t> 322 - Hospital - Dia Cirúrgico/Cirurgias Ambulatoriais </t>
  </si>
  <si>
    <t>Cirurgia Hospital - Dia</t>
  </si>
  <si>
    <t> 185 - Urgência / Emergência </t>
  </si>
  <si>
    <t>Consultas de Urgência</t>
  </si>
  <si>
    <t xml:space="preserve"> Fonte: http://www.gestao.saude.sp.gov.br</t>
  </si>
  <si>
    <t>HOSPITAL GERAL DE PEDREIRA</t>
  </si>
  <si>
    <t>Ano: 2025</t>
  </si>
  <si>
    <t xml:space="preserve">Fevereiro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</si>
</sst>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color rgb="FF000000"/>
      <name val="Verdana"/>
      <family val="2"/>
    </font>
    <font>
      <sz val="11"/>
      <color rgb="FF000000"/>
      <name val="Verdana"/>
      <family val="2"/>
    </font>
    <font>
      <sz val="5"/>
      <color rgb="FF000000"/>
      <name val="Verdana"/>
      <family val="2"/>
    </font>
    <font>
      <b/>
      <sz val="11"/>
      <color rgb="FF000000"/>
      <name val="Aptos Narrow"/>
      <family val="2"/>
      <scheme val="minor"/>
    </font>
    <font>
      <b/>
      <sz val="11"/>
      <color rgb="FF696969"/>
      <name val="Aptos Display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2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4" xfId="0" applyBorder="1" applyAlignment="1">
      <alignment horizontal="right" wrapText="1"/>
    </xf>
    <xf numFmtId="0" fontId="21" fillId="0" borderId="14" xfId="0" applyFont="1" applyBorder="1" applyAlignment="1">
      <alignment horizontal="right" wrapText="1"/>
    </xf>
    <xf numFmtId="3" fontId="0" fillId="0" borderId="14" xfId="0" applyNumberFormat="1" applyBorder="1" applyAlignment="1">
      <alignment horizontal="right" wrapText="1"/>
    </xf>
    <xf numFmtId="3" fontId="21" fillId="0" borderId="14" xfId="0" applyNumberFormat="1" applyFont="1" applyBorder="1" applyAlignment="1">
      <alignment horizontal="right" wrapText="1"/>
    </xf>
    <xf numFmtId="0" fontId="0" fillId="0" borderId="14" xfId="0" applyBorder="1" applyAlignment="1">
      <alignment horizontal="center" wrapText="1"/>
    </xf>
    <xf numFmtId="0" fontId="21" fillId="0" borderId="0" xfId="0" applyFont="1" applyAlignment="1">
      <alignment horizontal="right" wrapText="1"/>
    </xf>
    <xf numFmtId="2" fontId="21" fillId="0" borderId="14" xfId="0" applyNumberFormat="1" applyFont="1" applyBorder="1" applyAlignment="1">
      <alignment horizontal="right" wrapText="1"/>
    </xf>
    <xf numFmtId="0" fontId="21" fillId="0" borderId="14" xfId="0" applyFont="1" applyBorder="1" applyAlignment="1">
      <alignment horizontal="center" wrapText="1"/>
    </xf>
    <xf numFmtId="3" fontId="0" fillId="0" borderId="0" xfId="0" applyNumberFormat="1"/>
    <xf numFmtId="0" fontId="0" fillId="0" borderId="1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2" fillId="0" borderId="15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68791</xdr:rowOff>
    </xdr:from>
    <xdr:to>
      <xdr:col>8</xdr:col>
      <xdr:colOff>13097</xdr:colOff>
      <xdr:row>3</xdr:row>
      <xdr:rowOff>49741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C8712A-3744-BFB6-B45E-B2839C9B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0" y="68791"/>
          <a:ext cx="727472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77258</xdr:rowOff>
    </xdr:from>
    <xdr:to>
      <xdr:col>0</xdr:col>
      <xdr:colOff>1152525</xdr:colOff>
      <xdr:row>3</xdr:row>
      <xdr:rowOff>124884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0EA667BA-EB5A-93BF-0415-1EB4D3C6D2A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77258"/>
          <a:ext cx="1057275" cy="7239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showGridLines="0" tabSelected="1" workbookViewId="0">
      <selection activeCell="E33" sqref="E33"/>
    </sheetView>
  </sheetViews>
  <sheetFormatPr defaultRowHeight="15" x14ac:dyDescent="0.25"/>
  <cols>
    <col min="1" max="1" width="20.42578125" customWidth="1"/>
    <col min="2" max="2" width="8.85546875" customWidth="1"/>
    <col min="3" max="3" width="8" customWidth="1"/>
    <col min="4" max="4" width="6.5703125" bestFit="1" customWidth="1"/>
    <col min="5" max="5" width="6.5703125" customWidth="1"/>
    <col min="6" max="7" width="7.5703125" bestFit="1" customWidth="1"/>
    <col min="8" max="8" width="9.140625" customWidth="1"/>
  </cols>
  <sheetData>
    <row r="1" spans="1:10" ht="18.75" customHeight="1" x14ac:dyDescent="0.25"/>
    <row r="2" spans="1:10" ht="14.45" customHeight="1" x14ac:dyDescent="0.25"/>
    <row r="3" spans="1:10" ht="20.45" customHeight="1" x14ac:dyDescent="0.25"/>
    <row r="4" spans="1:10" ht="14.45" customHeight="1" x14ac:dyDescent="0.25"/>
    <row r="5" spans="1:10" ht="21" customHeight="1" x14ac:dyDescent="0.25">
      <c r="A5" s="18" t="s">
        <v>17</v>
      </c>
      <c r="B5" s="18"/>
      <c r="C5" s="18"/>
      <c r="D5" s="18"/>
      <c r="E5" s="18"/>
      <c r="F5" s="18"/>
      <c r="G5" s="18"/>
      <c r="H5" s="18"/>
    </row>
    <row r="6" spans="1:10" ht="14.45" customHeight="1" x14ac:dyDescent="0.25">
      <c r="A6" s="19" t="s">
        <v>18</v>
      </c>
      <c r="B6" s="19"/>
      <c r="C6" s="19"/>
      <c r="D6" s="19"/>
      <c r="E6" s="19"/>
      <c r="F6" s="19"/>
      <c r="G6" s="19"/>
      <c r="H6" s="19"/>
    </row>
    <row r="7" spans="1:10" ht="14.45" customHeight="1" x14ac:dyDescent="0.25">
      <c r="A7" s="1"/>
      <c r="B7" s="1"/>
      <c r="C7" s="1"/>
      <c r="D7" s="1"/>
      <c r="E7" s="1"/>
      <c r="F7" s="1"/>
      <c r="G7" s="1"/>
    </row>
    <row r="8" spans="1:10" ht="14.45" customHeight="1" thickBot="1" x14ac:dyDescent="0.3">
      <c r="A8" s="17" t="s">
        <v>0</v>
      </c>
      <c r="B8" s="17"/>
      <c r="C8" s="17"/>
      <c r="D8" s="17"/>
      <c r="E8" s="17"/>
      <c r="F8" s="17"/>
      <c r="G8" s="17"/>
      <c r="H8" s="17"/>
    </row>
    <row r="9" spans="1:10" ht="14.45" customHeight="1" thickBot="1" x14ac:dyDescent="0.3">
      <c r="A9" s="15"/>
      <c r="B9" s="13" t="s">
        <v>1</v>
      </c>
      <c r="C9" s="14"/>
      <c r="D9" s="13" t="s">
        <v>19</v>
      </c>
      <c r="E9" s="14"/>
      <c r="F9" s="20" t="s">
        <v>2</v>
      </c>
      <c r="G9" s="21"/>
      <c r="H9" s="22"/>
    </row>
    <row r="10" spans="1:10" ht="14.45" customHeight="1" thickBot="1" x14ac:dyDescent="0.3">
      <c r="A10" s="16"/>
      <c r="B10" s="8" t="s">
        <v>3</v>
      </c>
      <c r="C10" s="8" t="s">
        <v>4</v>
      </c>
      <c r="D10" s="8" t="s">
        <v>3</v>
      </c>
      <c r="E10" s="8" t="s">
        <v>4</v>
      </c>
      <c r="F10" s="11" t="s">
        <v>3</v>
      </c>
      <c r="G10" s="11" t="s">
        <v>4</v>
      </c>
      <c r="H10" s="11" t="s">
        <v>5</v>
      </c>
    </row>
    <row r="11" spans="1:10" ht="16.5" customHeight="1" thickBot="1" x14ac:dyDescent="0.3">
      <c r="A11" s="3" t="s">
        <v>6</v>
      </c>
      <c r="B11" s="4">
        <v>595</v>
      </c>
      <c r="C11" s="4">
        <v>703</v>
      </c>
      <c r="D11" s="4">
        <v>595</v>
      </c>
      <c r="E11" s="4">
        <v>627</v>
      </c>
      <c r="F11" s="7">
        <f>D11*2</f>
        <v>1190</v>
      </c>
      <c r="G11" s="7">
        <f>C11+E11</f>
        <v>1330</v>
      </c>
      <c r="H11" s="10">
        <f>G11/F11*100-100</f>
        <v>11.764705882352942</v>
      </c>
    </row>
    <row r="12" spans="1:10" ht="18" customHeight="1" thickBot="1" x14ac:dyDescent="0.3">
      <c r="A12" s="3" t="s">
        <v>7</v>
      </c>
      <c r="B12" s="4">
        <v>245</v>
      </c>
      <c r="C12" s="4">
        <v>277</v>
      </c>
      <c r="D12" s="4">
        <v>245</v>
      </c>
      <c r="E12" s="4">
        <v>237</v>
      </c>
      <c r="F12" s="7">
        <f>D12*2</f>
        <v>490</v>
      </c>
      <c r="G12" s="7">
        <f t="shared" ref="G12:G13" si="0">C12+E12</f>
        <v>514</v>
      </c>
      <c r="H12" s="10">
        <f t="shared" ref="H12:H14" si="1">G12/F12*100-100</f>
        <v>4.8979591836734642</v>
      </c>
    </row>
    <row r="13" spans="1:10" ht="20.25" customHeight="1" thickBot="1" x14ac:dyDescent="0.3">
      <c r="A13" s="3" t="s">
        <v>8</v>
      </c>
      <c r="B13" s="4">
        <v>280</v>
      </c>
      <c r="C13" s="4">
        <v>135</v>
      </c>
      <c r="D13" s="4">
        <v>280</v>
      </c>
      <c r="E13" s="4">
        <v>138</v>
      </c>
      <c r="F13" s="7">
        <f>D13*2</f>
        <v>560</v>
      </c>
      <c r="G13" s="7">
        <f t="shared" si="0"/>
        <v>273</v>
      </c>
      <c r="H13" s="10">
        <f t="shared" si="1"/>
        <v>-51.25</v>
      </c>
    </row>
    <row r="14" spans="1:10" ht="14.45" customHeight="1" thickBot="1" x14ac:dyDescent="0.3">
      <c r="A14" s="3" t="s">
        <v>2</v>
      </c>
      <c r="B14" s="6">
        <f t="shared" ref="B14:C14" si="2">SUM(B11:B13)</f>
        <v>1120</v>
      </c>
      <c r="C14" s="6">
        <f t="shared" si="2"/>
        <v>1115</v>
      </c>
      <c r="D14" s="6">
        <f t="shared" ref="D14:E14" si="3">SUM(D11:D13)</f>
        <v>1120</v>
      </c>
      <c r="E14" s="6">
        <f t="shared" si="3"/>
        <v>1002</v>
      </c>
      <c r="F14" s="7">
        <f t="shared" ref="F14" si="4">SUM(F11:F13)</f>
        <v>2240</v>
      </c>
      <c r="G14" s="7">
        <f t="shared" ref="G14" si="5">SUM(G11:G13)</f>
        <v>2117</v>
      </c>
      <c r="H14" s="10">
        <f t="shared" si="1"/>
        <v>-5.4910714285714306</v>
      </c>
      <c r="J14" s="12"/>
    </row>
    <row r="15" spans="1:10" ht="14.45" customHeight="1" x14ac:dyDescent="0.25">
      <c r="A15" s="2"/>
      <c r="B15" s="2"/>
      <c r="C15" s="2"/>
      <c r="G15" s="9"/>
    </row>
    <row r="16" spans="1:10" ht="14.45" customHeight="1" thickBot="1" x14ac:dyDescent="0.3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ht="14.45" customHeight="1" thickBot="1" x14ac:dyDescent="0.3">
      <c r="A17" s="15"/>
      <c r="B17" s="13" t="s">
        <v>1</v>
      </c>
      <c r="C17" s="14"/>
      <c r="D17" s="13" t="s">
        <v>19</v>
      </c>
      <c r="E17" s="14"/>
      <c r="F17" s="20" t="s">
        <v>2</v>
      </c>
      <c r="G17" s="21"/>
      <c r="H17" s="22"/>
    </row>
    <row r="18" spans="1:8" ht="14.45" customHeight="1" thickBot="1" x14ac:dyDescent="0.3">
      <c r="A18" s="16"/>
      <c r="B18" s="8" t="s">
        <v>3</v>
      </c>
      <c r="C18" s="8" t="s">
        <v>4</v>
      </c>
      <c r="D18" s="8" t="s">
        <v>3</v>
      </c>
      <c r="E18" s="8" t="s">
        <v>4</v>
      </c>
      <c r="F18" s="11" t="s">
        <v>3</v>
      </c>
      <c r="G18" s="11" t="s">
        <v>4</v>
      </c>
      <c r="H18" s="11" t="s">
        <v>5</v>
      </c>
    </row>
    <row r="19" spans="1:8" ht="14.45" customHeight="1" thickBot="1" x14ac:dyDescent="0.3">
      <c r="A19" s="3" t="s">
        <v>10</v>
      </c>
      <c r="B19" s="4">
        <v>70</v>
      </c>
      <c r="C19" s="4">
        <v>107</v>
      </c>
      <c r="D19" s="4">
        <v>70</v>
      </c>
      <c r="E19" s="4">
        <v>121</v>
      </c>
      <c r="F19" s="7">
        <f>D19*2</f>
        <v>140</v>
      </c>
      <c r="G19" s="7">
        <v>199</v>
      </c>
      <c r="H19" s="10">
        <f>G19/F19*100-100</f>
        <v>42.142857142857139</v>
      </c>
    </row>
    <row r="20" spans="1:8" ht="14.45" customHeight="1" thickBot="1" x14ac:dyDescent="0.3">
      <c r="A20" s="3" t="s">
        <v>11</v>
      </c>
      <c r="B20" s="4">
        <v>130</v>
      </c>
      <c r="C20" s="4">
        <v>172</v>
      </c>
      <c r="D20" s="4">
        <v>130</v>
      </c>
      <c r="E20" s="4">
        <v>234</v>
      </c>
      <c r="F20" s="7">
        <f>D20*2</f>
        <v>260</v>
      </c>
      <c r="G20" s="7">
        <v>331</v>
      </c>
      <c r="H20" s="10">
        <f t="shared" ref="H20:H21" si="6">G20/F20*100-100</f>
        <v>27.307692307692292</v>
      </c>
    </row>
    <row r="21" spans="1:8" ht="14.45" customHeight="1" thickBot="1" x14ac:dyDescent="0.3">
      <c r="A21" s="3" t="s">
        <v>2</v>
      </c>
      <c r="B21" s="4">
        <f t="shared" ref="B21:C21" si="7">SUM(B19:B20)</f>
        <v>200</v>
      </c>
      <c r="C21" s="4">
        <f t="shared" si="7"/>
        <v>279</v>
      </c>
      <c r="D21" s="4">
        <f t="shared" ref="D21:E21" si="8">SUM(D19:D20)</f>
        <v>200</v>
      </c>
      <c r="E21" s="4">
        <f t="shared" si="8"/>
        <v>355</v>
      </c>
      <c r="F21" s="7">
        <f>SUM(F19:F20)</f>
        <v>400</v>
      </c>
      <c r="G21" s="7">
        <f>SUM(G19:G20)</f>
        <v>530</v>
      </c>
      <c r="H21" s="10">
        <f t="shared" si="6"/>
        <v>32.5</v>
      </c>
    </row>
    <row r="22" spans="1:8" ht="14.45" customHeight="1" x14ac:dyDescent="0.25">
      <c r="A22" s="2"/>
      <c r="B22" s="2"/>
      <c r="C22" s="2"/>
    </row>
    <row r="23" spans="1:8" ht="14.45" customHeight="1" thickBot="1" x14ac:dyDescent="0.3">
      <c r="A23" s="17" t="s">
        <v>12</v>
      </c>
      <c r="B23" s="17"/>
      <c r="C23" s="17"/>
      <c r="D23" s="17"/>
      <c r="E23" s="17"/>
      <c r="F23" s="17"/>
      <c r="G23" s="17"/>
      <c r="H23" s="17"/>
    </row>
    <row r="24" spans="1:8" ht="14.45" customHeight="1" thickBot="1" x14ac:dyDescent="0.3">
      <c r="A24" s="15"/>
      <c r="B24" s="13" t="s">
        <v>1</v>
      </c>
      <c r="C24" s="14"/>
      <c r="D24" s="13" t="s">
        <v>19</v>
      </c>
      <c r="E24" s="14"/>
      <c r="F24" s="20" t="s">
        <v>2</v>
      </c>
      <c r="G24" s="21"/>
      <c r="H24" s="22"/>
    </row>
    <row r="25" spans="1:8" ht="14.45" customHeight="1" thickBot="1" x14ac:dyDescent="0.3">
      <c r="A25" s="16"/>
      <c r="B25" s="8" t="s">
        <v>3</v>
      </c>
      <c r="C25" s="8" t="s">
        <v>4</v>
      </c>
      <c r="D25" s="8" t="s">
        <v>3</v>
      </c>
      <c r="E25" s="8" t="s">
        <v>4</v>
      </c>
      <c r="F25" s="11" t="s">
        <v>3</v>
      </c>
      <c r="G25" s="11" t="s">
        <v>4</v>
      </c>
      <c r="H25" s="11" t="s">
        <v>5</v>
      </c>
    </row>
    <row r="26" spans="1:8" ht="14.45" customHeight="1" thickBot="1" x14ac:dyDescent="0.3">
      <c r="A26" s="3" t="s">
        <v>13</v>
      </c>
      <c r="B26" s="4">
        <v>35</v>
      </c>
      <c r="C26" s="4">
        <v>34</v>
      </c>
      <c r="D26" s="4">
        <v>35</v>
      </c>
      <c r="E26" s="4">
        <v>29</v>
      </c>
      <c r="F26" s="5">
        <f>D26*2</f>
        <v>70</v>
      </c>
      <c r="G26" s="5">
        <f>C26+E26</f>
        <v>63</v>
      </c>
      <c r="H26" s="10">
        <f>G26/F26*100-100</f>
        <v>-10</v>
      </c>
    </row>
    <row r="27" spans="1:8" ht="14.45" customHeight="1" thickBot="1" x14ac:dyDescent="0.3">
      <c r="A27" s="3" t="s">
        <v>2</v>
      </c>
      <c r="B27" s="4">
        <v>35</v>
      </c>
      <c r="C27" s="4">
        <f t="shared" ref="C27:E27" si="9">C26</f>
        <v>34</v>
      </c>
      <c r="D27" s="4">
        <v>35</v>
      </c>
      <c r="E27" s="4">
        <f t="shared" si="9"/>
        <v>29</v>
      </c>
      <c r="F27" s="5">
        <f>D27*2</f>
        <v>70</v>
      </c>
      <c r="G27" s="5">
        <f>C27+E27</f>
        <v>63</v>
      </c>
      <c r="H27" s="10">
        <f>G27/F27*100-100</f>
        <v>-10</v>
      </c>
    </row>
    <row r="28" spans="1:8" ht="14.45" customHeight="1" x14ac:dyDescent="0.25">
      <c r="A28" s="2"/>
      <c r="B28" s="2"/>
      <c r="C28" s="2"/>
    </row>
    <row r="29" spans="1:8" ht="14.45" customHeight="1" thickBot="1" x14ac:dyDescent="0.3">
      <c r="A29" s="17" t="s">
        <v>14</v>
      </c>
      <c r="B29" s="17"/>
      <c r="C29" s="17"/>
      <c r="D29" s="17"/>
      <c r="E29" s="17"/>
      <c r="F29" s="17"/>
      <c r="G29" s="17"/>
      <c r="H29" s="17"/>
    </row>
    <row r="30" spans="1:8" ht="14.45" customHeight="1" thickBot="1" x14ac:dyDescent="0.3">
      <c r="A30" s="15"/>
      <c r="B30" s="13" t="s">
        <v>1</v>
      </c>
      <c r="C30" s="14"/>
      <c r="D30" s="13" t="s">
        <v>19</v>
      </c>
      <c r="E30" s="14"/>
      <c r="F30" s="20" t="s">
        <v>2</v>
      </c>
      <c r="G30" s="21"/>
      <c r="H30" s="22"/>
    </row>
    <row r="31" spans="1:8" ht="14.45" customHeight="1" thickBot="1" x14ac:dyDescent="0.3">
      <c r="A31" s="16"/>
      <c r="B31" s="8" t="s">
        <v>3</v>
      </c>
      <c r="C31" s="8" t="s">
        <v>4</v>
      </c>
      <c r="D31" s="8" t="s">
        <v>3</v>
      </c>
      <c r="E31" s="8" t="s">
        <v>4</v>
      </c>
      <c r="F31" s="11" t="s">
        <v>3</v>
      </c>
      <c r="G31" s="11" t="s">
        <v>4</v>
      </c>
      <c r="H31" s="11" t="s">
        <v>5</v>
      </c>
    </row>
    <row r="32" spans="1:8" ht="14.45" customHeight="1" thickBot="1" x14ac:dyDescent="0.3">
      <c r="A32" s="3" t="s">
        <v>15</v>
      </c>
      <c r="B32" s="6">
        <v>13900</v>
      </c>
      <c r="C32" s="6">
        <v>15100</v>
      </c>
      <c r="D32" s="6">
        <v>13900</v>
      </c>
      <c r="E32" s="6">
        <v>14686</v>
      </c>
      <c r="F32" s="7">
        <f>D32*2</f>
        <v>27800</v>
      </c>
      <c r="G32" s="7">
        <f>C32+E32</f>
        <v>29786</v>
      </c>
      <c r="H32" s="10">
        <f>G32/F32*100-100</f>
        <v>7.1438848920863336</v>
      </c>
    </row>
    <row r="34" spans="1:1" x14ac:dyDescent="0.25">
      <c r="A34" t="s">
        <v>16</v>
      </c>
    </row>
  </sheetData>
  <mergeCells count="22">
    <mergeCell ref="A8:H8"/>
    <mergeCell ref="A5:H5"/>
    <mergeCell ref="A6:H6"/>
    <mergeCell ref="F30:H30"/>
    <mergeCell ref="A30:A31"/>
    <mergeCell ref="D30:E30"/>
    <mergeCell ref="F24:H24"/>
    <mergeCell ref="A29:H29"/>
    <mergeCell ref="A23:H23"/>
    <mergeCell ref="A24:A25"/>
    <mergeCell ref="D24:E24"/>
    <mergeCell ref="F17:H17"/>
    <mergeCell ref="F9:H9"/>
    <mergeCell ref="A16:H16"/>
    <mergeCell ref="A17:A18"/>
    <mergeCell ref="B30:C30"/>
    <mergeCell ref="D17:E17"/>
    <mergeCell ref="A9:A10"/>
    <mergeCell ref="B9:C9"/>
    <mergeCell ref="B17:C17"/>
    <mergeCell ref="B24:C24"/>
    <mergeCell ref="D9:E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Fatima Aparecida Baraldi</cp:lastModifiedBy>
  <cp:lastPrinted>2025-02-10T21:56:03Z</cp:lastPrinted>
  <dcterms:created xsi:type="dcterms:W3CDTF">2024-04-30T17:26:57Z</dcterms:created>
  <dcterms:modified xsi:type="dcterms:W3CDTF">2025-03-10T22:10:15Z</dcterms:modified>
</cp:coreProperties>
</file>